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770" windowHeight="5850" activeTab="0"/>
  </bookViews>
  <sheets>
    <sheet name="Tabelle1" sheetId="1" r:id="rId1"/>
    <sheet name="Text" sheetId="2" r:id="rId2"/>
  </sheets>
  <definedNames>
    <definedName name="_xlnm.Print_Area" localSheetId="0">'Tabelle1'!$A$1:$N$72</definedName>
  </definedNames>
  <calcPr fullCalcOnLoad="1"/>
</workbook>
</file>

<file path=xl/sharedStrings.xml><?xml version="1.0" encoding="utf-8"?>
<sst xmlns="http://schemas.openxmlformats.org/spreadsheetml/2006/main" count="274" uniqueCount="117">
  <si>
    <t>Leistungsbeschreibung</t>
  </si>
  <si>
    <t>Lfd. 
Nr.</t>
  </si>
  <si>
    <t xml:space="preserve"> </t>
  </si>
  <si>
    <t>1</t>
  </si>
  <si>
    <t xml:space="preserve">Pflege und Unterhaltung der Grabfelder, Rasenflächen,
Rahmenbepflanzungen, Friedhofswege  </t>
  </si>
  <si>
    <t>Wasserzapfstellen</t>
  </si>
  <si>
    <t>Reparaturen sind durch den Auftragnehmer durchzuführen. Am Ende des Ausschreibungszeit-</t>
  </si>
  <si>
    <t>Die Entsorgungstechnik, Entsorgungshänger sowie Abfallbehälter sind durch den Auftragnehmer</t>
  </si>
  <si>
    <t>zu übergeben.</t>
  </si>
  <si>
    <t>ständig in einem ordnungsgemäßen (einsatzfähigen) Zustand zu halten. Evtl. anfallende</t>
  </si>
  <si>
    <t>raumes sind Entsorgungshänger und Abfallbehälter in einem technisch einwandfreiem Zustand</t>
  </si>
  <si>
    <t>Der Einheitspreis ist für die Ausführung von einem Arbeitsgang zu kalkulieren</t>
  </si>
  <si>
    <t xml:space="preserve">Laub auf den Wegen, Freiflächen, Grün- und Rasenflächen in den Grabfeldern harken, ordnungsgemäße Entsorgung laut gesetzlicher Grundlage
</t>
  </si>
  <si>
    <t>Gebrauchsrasen und Bäume der Grabfelder wässern</t>
  </si>
  <si>
    <t xml:space="preserve">Gemeinschaftsurnenfeld  mähen, ordnungsgemäße Entsorgung laut gesetzlicher Grundlage </t>
  </si>
  <si>
    <t xml:space="preserve">Laub auf den Rasenflächen und Grünanlagen, einschl. der Wege harken, Entsorgung laut gesetzlicher Grundlage
</t>
  </si>
  <si>
    <t>Rasenflächen, Grünanlagen sowie Wege abharken und Rahmenbepflanzung, Beseitigung von Unrat und Unkraut, 
Entsorgung laut gesetzlicher Grundlage</t>
  </si>
  <si>
    <t xml:space="preserve">Rahmenbepflanzung  der Kriegsgräber schneiden, 
Entsorgung laut gesetzlicher Grundlage                                                                   </t>
  </si>
  <si>
    <t>Reinigung der 11 Wasserzapfstellen (Abdeckplatte, Klinkerkörper und Armatur) einschließlich der Schmutzfangkörbe</t>
  </si>
  <si>
    <t>Pauschale für die Wartung, Instandhaltung und Instandsetzung der Container</t>
  </si>
  <si>
    <t>Pauschalpreis</t>
  </si>
  <si>
    <t>Summe (Netto ohne MwSt.):</t>
  </si>
  <si>
    <t>Angebotspreis (Netto ohne MwSt.):</t>
  </si>
  <si>
    <t>BRUTTO-Gesamtpreis (Auftragssumme):</t>
  </si>
  <si>
    <t>Düngen der Rasenflächen und der Rahmenbepflanzung</t>
  </si>
  <si>
    <t xml:space="preserve">1 x im Jahr </t>
  </si>
  <si>
    <t xml:space="preserve">Rasenfläche  mähen, ordnungsgemäße Entsorgung laut gesetzlicher Grundlage </t>
  </si>
  <si>
    <t xml:space="preserve">Laub  abharken auf den unbefestigten Flächen und in der Rahmenbepflanzung (gegenüber Parkplatz), Entsorgung laut gesetzlicher Grundlage
</t>
  </si>
  <si>
    <t xml:space="preserve">Gebrauchsrasen mähen, Schnittgutentsorgung laut gesetzlicher Grundlage </t>
  </si>
  <si>
    <t>Kalkulationsgrundlage</t>
  </si>
  <si>
    <t xml:space="preserve">Lohnkosten-  anteil am Ein-  heitspreis in % </t>
  </si>
  <si>
    <t xml:space="preserve">Einheitspreis  EUR / Menge  </t>
  </si>
  <si>
    <t>Leistungszyklus</t>
  </si>
  <si>
    <t>Rasen und Rahmenbepflanzung auf den Kriegsgräbern wässern sowie die Blumenschalen und die Ehrengrabstätten gießen</t>
  </si>
  <si>
    <t>Rasen und Rahmenbepflanzung auf dem Gemeinschaftsurnenfeld wässern</t>
  </si>
  <si>
    <t>---</t>
  </si>
  <si>
    <t>kalkulierter 
Gesamtpreis 
EUR / 1 Jahr</t>
  </si>
  <si>
    <t>kalkulierter 
Gesamtpreis 
EUR / 2 Jahr</t>
  </si>
  <si>
    <t>Preisbildung
Netto)</t>
  </si>
  <si>
    <t>Preisbildung
(Netto)</t>
  </si>
  <si>
    <r>
      <t>regelmäßig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 xml:space="preserve"> Leistungssaison / 
Leistungszeitpunkte</t>
    </r>
  </si>
  <si>
    <t>April - September /
Zeitpunkte vegetationsabhängig</t>
  </si>
  <si>
    <t>Laub auf den großen Rasenflächen harken, Beseitigung von Laub, Unkraut und Unrat auch der Baumscheiben, Wildwuchs an den Bäumen beseitigen, ordnungsgemäße Entsorgung laut gesetzlicher Grundlage</t>
  </si>
  <si>
    <t>Eindecken zum 31.10.</t>
  </si>
  <si>
    <t>Beräumung zu Ostern</t>
  </si>
  <si>
    <t>fachgerecht zum optimalen Zeitpunkt 
jeweils 1 x am Anfang und 1 x am Ende 
der Vegetationsperiode</t>
  </si>
  <si>
    <t>üblich April - November nach Auftrag 
max. 1 x wöchentlich</t>
  </si>
  <si>
    <t xml:space="preserve">üblich Oktober - November /
Auftrag bei Bedarf (vegetationsabhängig)
</t>
  </si>
  <si>
    <t xml:space="preserve">- üblich Oktober - November;
- Auftrag bei Bedarf (vegetationsabhängig)
</t>
  </si>
  <si>
    <t>Preisnachlass</t>
  </si>
  <si>
    <t>MwSt.</t>
  </si>
  <si>
    <t>Einheit</t>
  </si>
  <si>
    <t>m²</t>
  </si>
  <si>
    <t>Pflege und Unterhaltung des Gemeinschaftsurnenfeldes</t>
  </si>
  <si>
    <t>Vorgang</t>
  </si>
  <si>
    <t>Pflege und Unterhaltung der Kriegsgräber (Gedenkpfad) 
sowie Ehrengrabstätten</t>
  </si>
  <si>
    <t>Stück</t>
  </si>
  <si>
    <t>Beräumung der Friedhofsabfälle</t>
  </si>
  <si>
    <t>Wirtschaftshofgelände</t>
  </si>
  <si>
    <t>Einheits-
menge ca.</t>
  </si>
  <si>
    <t>Baumpflege, weitere Bedarfspositionen</t>
  </si>
  <si>
    <t>Personal-
stunden
(Bedarfs-
position)</t>
  </si>
  <si>
    <t>Technik-
stunden
(Bedarfs-
position)</t>
  </si>
  <si>
    <t>kalkulierter Leistungspreis für einen vollständigen Arbeitsvorgang 
(1 x Einheitsmenge) 
in Euro (Netto)</t>
  </si>
  <si>
    <t xml:space="preserve">Mindestzahl an 
Leistungszyklen 
pro Auftragsjahr
</t>
  </si>
  <si>
    <t>kalkulierter 
Gesamtpreis 
EUR / 1 Jahr
(Netto)</t>
  </si>
  <si>
    <t>kalkulierter 
Gesamtpreis 
EUR / 2 Jahr
(Netto)</t>
  </si>
  <si>
    <t>voraussichtliche 
und zu 
kalkulierende 
Leistungszyklen 
pro Auftragsjahr</t>
  </si>
  <si>
    <t>Preisnachlass unter Bedimgung*:</t>
  </si>
  <si>
    <t>Bedingung:</t>
  </si>
  <si>
    <t>1.</t>
  </si>
  <si>
    <t xml:space="preserve">2. </t>
  </si>
  <si>
    <t>3.</t>
  </si>
  <si>
    <t>Kurzbenennung 
des Bieters:</t>
  </si>
  <si>
    <t>Datum:</t>
  </si>
  <si>
    <t>Prozentsatz des Leistungspreises, 
der in direkter Abhängigkeit zur Tariflohnent-
wicklung steht</t>
  </si>
  <si>
    <t>Wege, Freiflächen, Grünflächen in den Grabfeldern harken, Beseitigung von Unrat, Unkraut und Wildwuchs an den Bäumen sowie Baumscheiben entfernen, ordnungsgemäße Entsorgung laut gesetzlicher Grundlage</t>
  </si>
  <si>
    <t>Gebrauchsrasen der Grabfelder mähen, Beseitigung von Unrat, Unkraut und Wildwuchs an den Bäumen sowie Baum-scheiben entfernen, ordnungsgemäße Entsorgung laut gesetzlicher Grundlage</t>
  </si>
  <si>
    <t>Gebrauchsrasen der großen Rasenflächen mähen, Beseiti-gung von Unrat, Unkraut und Wildwuchs an den Bäumen sowie Baumscheiben entfernen, ordnungsgemäße Entsorgung laut gesetzlicher Grundlage</t>
  </si>
  <si>
    <t>Friedhofswege und Plätze (gesamte Wegbreite), Beseiti-gung von Laub, Unkraut und Unrat, Wildwuchs an den Bäumen beseitigen, Beseitigung von Unebenheiten, ordnungsgemäße Entsorgung laut gesetzlicher Grundlage</t>
  </si>
  <si>
    <t xml:space="preserve">März - November / 
bei Bedarf 1 x wöchentlich </t>
  </si>
  <si>
    <t xml:space="preserve">- Auftrag bei Bedarf; 
- Kalkulation und Wirtschaftlichkeits-
  betrachtung mit 30 Einsätzen - kein  
  Leistungsanspruch                         </t>
  </si>
  <si>
    <t>Beseitigung von Unrat und Unkraut auf Wegen und Pflaster-flächen sowie Rahmenbepflanzungen des Gemeinschafts-urnenfeldes, Entsorgung laut gesetzlicher Grundlage</t>
  </si>
  <si>
    <t>Verwelkten Blumenschmuck vom Gemeinschaftsurnenfeld beräumen, ordnungsgemäße Entsorgung laut gesetzlicher Grundlage</t>
  </si>
  <si>
    <t>Laub auf den Rasenflächen, Pflanzstreifen und Wegen harken, ordnungsgemäße Entsorgung laut gesetzlicher Grundlage</t>
  </si>
  <si>
    <t xml:space="preserve">Eindecken der Pflanzflächen mit Reisig, Beräumen der Pflanzflächen zu Ostern (Folgejahr), ordnungsgemäße Entsorgung laut gesetzlicher Grundlage
</t>
  </si>
  <si>
    <t xml:space="preserve">Auftrag bei Bedarf - Kalkulation und Wirtschaftlichkeitsbetrachtung 
mit 30 Einsätzen - kein Leistungsanspruch                         </t>
  </si>
  <si>
    <t>Düngen der Rasenflächen und der Rahmenbepflanzungen
2 x im Jahr, Anfang und Ende der Vegetationsperiode. Der Einheitspreis ist für die Ausführung von 1 Arbeitsgang zu kalkulieren.</t>
  </si>
  <si>
    <t>Stück
(19 Con-tainer
á 0,8)</t>
  </si>
  <si>
    <t>t</t>
  </si>
  <si>
    <t>Stück
(10 Con-tainer
á 0,4)</t>
  </si>
  <si>
    <t>- bei Bedarf;
- Kalkulation und Wirtschaftlichkeits-
  betrachtung mit 140 t;
- kein Leistungsanspruch</t>
  </si>
  <si>
    <t>- bei Bedarf;
- Kalkulation und Wirtschaftlichkeits-
  betrachtung mit 12 t;
- kein Leistungsanspruch</t>
  </si>
  <si>
    <r>
      <t>Container für kompostierbare Abfälle</t>
    </r>
    <r>
      <rPr>
        <b/>
        <sz val="8"/>
        <rFont val="Arial"/>
        <family val="2"/>
      </rPr>
      <t xml:space="preserve">
Trennung kompostierbarer Abfälle und nichtkompostierbarer Abfälle (Restmüll) einschließlich Reinigung der Stellflächen, Entsorgung laut gesetzlicher Grundlage, Durchschnittsmenge der kompostierbaren Abfälle im letzten Jahr: 140 t
Der Einheitspreis ist für 1 Tonne zu kalkulieren. </t>
    </r>
  </si>
  <si>
    <r>
      <t xml:space="preserve">Container für nichtkompostierbare Abfälle
</t>
    </r>
    <r>
      <rPr>
        <b/>
        <sz val="8"/>
        <rFont val="Arial"/>
        <family val="2"/>
      </rPr>
      <t>Trennung nichtkompostierbarer Abfälle (Restmüll) und kompostierbarer Abfälle einschließlich Reinigung der Stellflächen, Entsorgung laut gesetzlicher Grundlage,
Durchschnittsmenge an haushaltsähnlichen Abfällen im letzten Jahr:   12 t
Der Einheitspreis ist für 1 Tonne zu kalkulieren.</t>
    </r>
  </si>
  <si>
    <t>Beseitigung von Unrat und Unkraut auf den unbefestigten Flächen und in der Rahmenbepflanzung (gegenüber Parkplatz), Entsorgung laut gesetzlicher Grundlage</t>
  </si>
  <si>
    <t>Beseitigung von Unrat und Unkraut auf den unbefestigten Flächen und in der Rahmenbepflanzung (Wirtschaftshof Friedhof), Entsorgung laut gesetzlicher Grundlage</t>
  </si>
  <si>
    <t xml:space="preserve">Beseitigung von Todholz im Rahmen der Verkehrs-
sicherung. 
Die Maßnahmen sind nach vorheriger Begehung mit 
dem Auftraggeber durch-zuführen. 
Das Todholz ist zu beräumen und gemäß gesetzlicher Vorgaben zu entsorgen.  
Die Abrechnung erfolgt für erbrachten Leistungsstunden mit Nachweis. </t>
  </si>
  <si>
    <t xml:space="preserve">Fachkräftetätigkeit für unvorhergesehene Leistungen 
zum Stundennachweis </t>
  </si>
  <si>
    <t xml:space="preserve">Hilfskräftetätigkeit für unvorhergesehene Leistungen 
zum Stundennachweis </t>
  </si>
  <si>
    <t>- Auftrag bei Bedarf;
- Kalkulation und Wirtschaftlichkeits-
  betrachtung mit 20 Personalstunden;
- kein Leistungsanspruch</t>
  </si>
  <si>
    <t>- Auftrag bei Bedarf;
- Kalkulation und Wirtschaftlichkeits-
  betrachtung mit 15 Technikstunden (ins-
  besondere Hebebühne o.a.)
- kein Leistungsanspruch</t>
  </si>
  <si>
    <t>- Auftrag bei Bedarf;
- Kalkulation und Wirtschaftlichkeits-
  betrachtung mit 5 Personalstunden;
- kein Leistungsanspruch</t>
  </si>
  <si>
    <t>- Auftrag bei Bedarf;
- Kalkulation und Wirtschaftlichkeits-
  betrachtung mit 10 Personalstunden;
- kein Leistungsanspruch</t>
  </si>
  <si>
    <t>Der Einheitspreis ist als jährlicher Festpreis für die Wartung, Instand-
haltung und Instandset-zung eines Containers 
zu kalkulieren</t>
  </si>
  <si>
    <t>Der Einheitspreis ist 
für eine Tonne ein-
schließlich Deponie-
kosten zu kalkulieren.</t>
  </si>
  <si>
    <t>Der Einheitspreis ist 
in EURO pro Leistungsstunde 
zu kalkulieren.</t>
  </si>
  <si>
    <t>Der Einheitspreis ist 
für die Ausführung von einem Arbeitsgang zu kalkulieren</t>
  </si>
  <si>
    <t xml:space="preserve">Auftrag bei Bedarf - Kalkulation und Wirtschaftlichkeits-betrachtung mit 
30 Einsätzen - kein Leistungsanspruch                         </t>
  </si>
  <si>
    <t>Laub auf der gesamten Breite der Friedhofswege, der Plätze und in den freien Grabstellen außerhalb der Grab-
felder harken, Beseitigung von Unebenheiten, ordnungs-
gemäße Entsorgung laut gesetzlicher Grundlage</t>
  </si>
  <si>
    <t>Übrige Rahmenbepflanzung (Beete, Schalen u.ä.) außer 
Pos. 12  und 21, Beseitigung von Unkraut und Unrat, Rückschnitt der Bepflanzung, ordnungsgemäße Ent-
sorgung laut gesetzlicher Grundlage</t>
  </si>
  <si>
    <t>"Excel-Eingabefelder"</t>
  </si>
  <si>
    <t>Die hier kalkulierten Angebotspreise sind in das 
"Angebotsschreiben Teil 1", Seite 2 Ziff. 3 - 7 zu 
übernehmen.</t>
  </si>
  <si>
    <t>* Der Preisnachlass unter Bedingung hat keine Wirkung auf die Angebotswertung und Vergabeentscheidung.</t>
  </si>
  <si>
    <t>Angebotsschreiben Teil 3 - Excel-Angebotspreisbildung (RHV VgV 005-18)</t>
  </si>
  <si>
    <t>Das gesamte Angebotsschreiben bestehend aus den 
Teilen 1, 2 und 3  ist dem elektronischen Angebot 
bzw. dem Angebot in Papierform beizufügen.</t>
  </si>
  <si>
    <t>Die kalkulierten Preise gelten als Angebot und wer-
den mit der rechtsverbindlichen Unterschrift im Angebotsschreiben Teil 1, Seite 4 Ziff. 11 bestätigt.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</si>
</sst>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ddd\,\ d\.\ mmmm\ yyyy"/>
    <numFmt numFmtId="174" formatCode="#,##0.00\ [$€-407]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FFDB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73">
    <xf numFmtId="49" fontId="0" fillId="0" borderId="0" xfId="0" applyAlignment="1">
      <alignment/>
    </xf>
    <xf numFmtId="49" fontId="0" fillId="0" borderId="0" xfId="0" applyBorder="1" applyAlignment="1">
      <alignment/>
    </xf>
    <xf numFmtId="49" fontId="0" fillId="0" borderId="0" xfId="0" applyAlignment="1">
      <alignment horizontal="center" wrapText="1"/>
    </xf>
    <xf numFmtId="49" fontId="0" fillId="0" borderId="10" xfId="0" applyBorder="1" applyAlignment="1">
      <alignment vertical="center" wrapText="1"/>
    </xf>
    <xf numFmtId="49" fontId="0" fillId="0" borderId="0" xfId="0" applyBorder="1" applyAlignment="1">
      <alignment vertical="center"/>
    </xf>
    <xf numFmtId="49" fontId="0" fillId="0" borderId="11" xfId="0" applyBorder="1" applyAlignment="1">
      <alignment vertical="center" wrapText="1"/>
    </xf>
    <xf numFmtId="49" fontId="0" fillId="0" borderId="0" xfId="0" applyFont="1" applyAlignment="1">
      <alignment/>
    </xf>
    <xf numFmtId="49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0" fillId="0" borderId="0" xfId="0" applyAlignment="1">
      <alignment wrapText="1"/>
    </xf>
    <xf numFmtId="49" fontId="0" fillId="0" borderId="0" xfId="0" applyBorder="1" applyAlignment="1">
      <alignment wrapText="1"/>
    </xf>
    <xf numFmtId="49" fontId="0" fillId="0" borderId="0" xfId="0" applyAlignment="1">
      <alignment vertical="center"/>
    </xf>
    <xf numFmtId="49" fontId="0" fillId="0" borderId="12" xfId="0" applyBorder="1" applyAlignment="1">
      <alignment wrapText="1"/>
    </xf>
    <xf numFmtId="1" fontId="1" fillId="0" borderId="13" xfId="0" applyNumberFormat="1" applyFont="1" applyBorder="1" applyAlignment="1">
      <alignment horizontal="center" vertical="center" wrapText="1"/>
    </xf>
    <xf numFmtId="49" fontId="1" fillId="0" borderId="14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49" fontId="4" fillId="0" borderId="16" xfId="0" applyFont="1" applyBorder="1" applyAlignment="1">
      <alignment vertical="center" wrapText="1"/>
    </xf>
    <xf numFmtId="49" fontId="4" fillId="0" borderId="17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0" xfId="0" applyFont="1" applyBorder="1" applyAlignment="1">
      <alignment vertical="center" wrapText="1"/>
    </xf>
    <xf numFmtId="49" fontId="4" fillId="0" borderId="0" xfId="0" applyFont="1" applyBorder="1" applyAlignment="1">
      <alignment horizontal="left" vertical="center" wrapText="1" readingOrder="1"/>
    </xf>
    <xf numFmtId="49" fontId="1" fillId="0" borderId="14" xfId="0" applyFont="1" applyBorder="1" applyAlignment="1">
      <alignment horizontal="left" vertical="center" wrapText="1" readingOrder="1"/>
    </xf>
    <xf numFmtId="1" fontId="5" fillId="0" borderId="0" xfId="0" applyNumberFormat="1" applyFont="1" applyBorder="1" applyAlignment="1">
      <alignment horizontal="left" vertical="center" readingOrder="1"/>
    </xf>
    <xf numFmtId="0" fontId="4" fillId="33" borderId="0" xfId="0" applyNumberFormat="1" applyFont="1" applyFill="1" applyBorder="1" applyAlignment="1">
      <alignment horizontal="left" vertical="center" wrapText="1" readingOrder="1"/>
    </xf>
    <xf numFmtId="49" fontId="0" fillId="0" borderId="16" xfId="0" applyBorder="1" applyAlignment="1">
      <alignment horizontal="left" vertical="center" wrapText="1" readingOrder="1"/>
    </xf>
    <xf numFmtId="49" fontId="0" fillId="33" borderId="16" xfId="0" applyFill="1" applyBorder="1" applyAlignment="1">
      <alignment horizontal="left" vertical="center" wrapText="1" readingOrder="1"/>
    </xf>
    <xf numFmtId="49" fontId="1" fillId="0" borderId="14" xfId="0" applyFont="1" applyBorder="1" applyAlignment="1">
      <alignment horizontal="center" vertical="center" wrapText="1" readingOrder="1"/>
    </xf>
    <xf numFmtId="49" fontId="4" fillId="0" borderId="11" xfId="0" applyFont="1" applyBorder="1" applyAlignment="1">
      <alignment vertical="center" wrapText="1"/>
    </xf>
    <xf numFmtId="49" fontId="4" fillId="33" borderId="11" xfId="0" applyFont="1" applyFill="1" applyBorder="1" applyAlignment="1">
      <alignment vertical="center" wrapText="1"/>
    </xf>
    <xf numFmtId="49" fontId="0" fillId="0" borderId="11" xfId="0" applyFont="1" applyBorder="1" applyAlignment="1">
      <alignment vertical="center" wrapText="1"/>
    </xf>
    <xf numFmtId="49" fontId="4" fillId="33" borderId="11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readingOrder="1"/>
    </xf>
    <xf numFmtId="49" fontId="4" fillId="0" borderId="19" xfId="0" applyFont="1" applyBorder="1" applyAlignment="1">
      <alignment vertical="center" wrapText="1"/>
    </xf>
    <xf numFmtId="49" fontId="4" fillId="33" borderId="19" xfId="0" applyFont="1" applyFill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1" fontId="1" fillId="34" borderId="21" xfId="0" applyNumberFormat="1" applyFont="1" applyFill="1" applyBorder="1" applyAlignment="1">
      <alignment horizontal="center" vertical="center"/>
    </xf>
    <xf numFmtId="49" fontId="0" fillId="34" borderId="22" xfId="0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 readingOrder="1"/>
    </xf>
    <xf numFmtId="49" fontId="0" fillId="0" borderId="0" xfId="0" applyFont="1" applyBorder="1" applyAlignment="1">
      <alignment wrapText="1"/>
    </xf>
    <xf numFmtId="49" fontId="0" fillId="0" borderId="0" xfId="0" applyFont="1" applyAlignment="1">
      <alignment wrapText="1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49" fontId="4" fillId="0" borderId="25" xfId="0" applyFont="1" applyBorder="1" applyAlignment="1">
      <alignment horizontal="left" vertical="center" wrapText="1" readingOrder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3" fontId="2" fillId="0" borderId="19" xfId="0" applyNumberFormat="1" applyFont="1" applyBorder="1" applyAlignment="1" quotePrefix="1">
      <alignment horizontal="center" vertical="center" wrapText="1"/>
    </xf>
    <xf numFmtId="3" fontId="2" fillId="0" borderId="16" xfId="0" applyNumberFormat="1" applyFont="1" applyBorder="1" applyAlignment="1" quotePrefix="1">
      <alignment horizontal="center" vertical="center" wrapText="1"/>
    </xf>
    <xf numFmtId="3" fontId="2" fillId="0" borderId="20" xfId="0" applyNumberFormat="1" applyFont="1" applyBorder="1" applyAlignment="1" quotePrefix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49" fontId="0" fillId="0" borderId="26" xfId="0" applyBorder="1" applyAlignment="1">
      <alignment vertical="center"/>
    </xf>
    <xf numFmtId="1" fontId="1" fillId="0" borderId="27" xfId="0" applyNumberFormat="1" applyFont="1" applyBorder="1" applyAlignment="1">
      <alignment horizontal="center" vertical="center" readingOrder="1"/>
    </xf>
    <xf numFmtId="49" fontId="4" fillId="0" borderId="28" xfId="0" applyFont="1" applyBorder="1" applyAlignment="1">
      <alignment horizontal="left" vertical="center" wrapText="1" readingOrder="1"/>
    </xf>
    <xf numFmtId="49" fontId="4" fillId="0" borderId="28" xfId="0" applyFont="1" applyBorder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49" fontId="4" fillId="0" borderId="24" xfId="0" applyFont="1" applyBorder="1" applyAlignment="1">
      <alignment vertical="center" wrapText="1"/>
    </xf>
    <xf numFmtId="49" fontId="0" fillId="0" borderId="20" xfId="0" applyBorder="1" applyAlignment="1">
      <alignment vertical="center"/>
    </xf>
    <xf numFmtId="4" fontId="0" fillId="0" borderId="2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 readingOrder="1"/>
    </xf>
    <xf numFmtId="49" fontId="4" fillId="33" borderId="25" xfId="0" applyFont="1" applyFill="1" applyBorder="1" applyAlignment="1">
      <alignment horizontal="left" vertical="top" wrapText="1" readingOrder="1"/>
    </xf>
    <xf numFmtId="3" fontId="2" fillId="0" borderId="24" xfId="0" applyNumberFormat="1" applyFont="1" applyBorder="1" applyAlignment="1" quotePrefix="1">
      <alignment horizontal="center" vertical="center" wrapText="1"/>
    </xf>
    <xf numFmtId="49" fontId="0" fillId="0" borderId="24" xfId="0" applyBorder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4" fillId="33" borderId="28" xfId="0" applyNumberFormat="1" applyFont="1" applyFill="1" applyBorder="1" applyAlignment="1">
      <alignment horizontal="left" vertical="center" wrapText="1" readingOrder="1"/>
    </xf>
    <xf numFmtId="49" fontId="4" fillId="33" borderId="25" xfId="0" applyFont="1" applyFill="1" applyBorder="1" applyAlignment="1">
      <alignment horizontal="left" vertical="center" wrapText="1" readingOrder="1"/>
    </xf>
    <xf numFmtId="49" fontId="4" fillId="33" borderId="28" xfId="0" applyFont="1" applyFill="1" applyBorder="1" applyAlignment="1">
      <alignment vertical="center" wrapText="1"/>
    </xf>
    <xf numFmtId="49" fontId="4" fillId="33" borderId="24" xfId="0" applyFont="1" applyFill="1" applyBorder="1" applyAlignment="1">
      <alignment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9" fontId="0" fillId="0" borderId="17" xfId="0" applyBorder="1" applyAlignment="1">
      <alignment vertical="center"/>
    </xf>
    <xf numFmtId="4" fontId="5" fillId="34" borderId="22" xfId="0" applyNumberFormat="1" applyFont="1" applyFill="1" applyBorder="1" applyAlignment="1">
      <alignment horizontal="center" vertical="center"/>
    </xf>
    <xf numFmtId="4" fontId="5" fillId="34" borderId="31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right" vertical="center"/>
    </xf>
    <xf numFmtId="49" fontId="5" fillId="34" borderId="24" xfId="0" applyNumberFormat="1" applyFont="1" applyFill="1" applyBorder="1" applyAlignment="1">
      <alignment horizontal="right" vertical="center"/>
    </xf>
    <xf numFmtId="49" fontId="1" fillId="34" borderId="32" xfId="0" applyNumberFormat="1" applyFont="1" applyFill="1" applyBorder="1" applyAlignment="1">
      <alignment horizontal="right" vertical="center"/>
    </xf>
    <xf numFmtId="49" fontId="1" fillId="34" borderId="23" xfId="0" applyNumberFormat="1" applyFont="1" applyFill="1" applyBorder="1" applyAlignment="1">
      <alignment horizontal="right" vertical="center"/>
    </xf>
    <xf numFmtId="49" fontId="1" fillId="34" borderId="28" xfId="0" applyNumberFormat="1" applyFont="1" applyFill="1" applyBorder="1" applyAlignment="1">
      <alignment horizontal="right" vertical="center"/>
    </xf>
    <xf numFmtId="49" fontId="1" fillId="34" borderId="24" xfId="0" applyNumberFormat="1" applyFont="1" applyFill="1" applyBorder="1" applyAlignment="1">
      <alignment horizontal="right" vertical="center"/>
    </xf>
    <xf numFmtId="49" fontId="1" fillId="0" borderId="14" xfId="0" applyFont="1" applyBorder="1" applyAlignment="1">
      <alignment horizontal="left" vertical="center" wrapText="1" indent="1"/>
    </xf>
    <xf numFmtId="1" fontId="1" fillId="0" borderId="13" xfId="0" applyNumberFormat="1" applyFont="1" applyBorder="1" applyAlignment="1">
      <alignment horizontal="center" vertical="center" wrapText="1" readingOrder="1"/>
    </xf>
    <xf numFmtId="49" fontId="0" fillId="0" borderId="23" xfId="0" applyBorder="1" applyAlignment="1">
      <alignment horizontal="right" vertical="center" wrapText="1" indent="1"/>
    </xf>
    <xf numFmtId="49" fontId="0" fillId="0" borderId="23" xfId="0" applyBorder="1" applyAlignment="1">
      <alignment horizontal="right" vertical="center" indent="1"/>
    </xf>
    <xf numFmtId="49" fontId="0" fillId="0" borderId="0" xfId="0" applyAlignment="1">
      <alignment vertical="top"/>
    </xf>
    <xf numFmtId="3" fontId="1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readingOrder="1"/>
    </xf>
    <xf numFmtId="3" fontId="4" fillId="0" borderId="20" xfId="0" applyNumberFormat="1" applyFont="1" applyBorder="1" applyAlignment="1">
      <alignment horizontal="left" vertical="center" wrapText="1" readingOrder="1"/>
    </xf>
    <xf numFmtId="3" fontId="4" fillId="0" borderId="25" xfId="0" applyNumberFormat="1" applyFont="1" applyBorder="1" applyAlignment="1">
      <alignment horizontal="left" vertical="center" wrapText="1" readingOrder="1"/>
    </xf>
    <xf numFmtId="3" fontId="4" fillId="0" borderId="0" xfId="0" applyNumberFormat="1" applyFont="1" applyBorder="1" applyAlignment="1">
      <alignment horizontal="left" vertical="center" wrapText="1" readingOrder="1"/>
    </xf>
    <xf numFmtId="3" fontId="0" fillId="34" borderId="23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24" xfId="0" applyNumberFormat="1" applyFont="1" applyBorder="1" applyAlignment="1">
      <alignment horizontal="center" vertical="center" wrapText="1" readingOrder="1"/>
    </xf>
    <xf numFmtId="3" fontId="4" fillId="0" borderId="24" xfId="0" applyNumberFormat="1" applyFont="1" applyBorder="1" applyAlignment="1">
      <alignment horizontal="left" vertical="center" wrapText="1" readingOrder="1"/>
    </xf>
    <xf numFmtId="3" fontId="4" fillId="0" borderId="28" xfId="0" applyNumberFormat="1" applyFont="1" applyBorder="1" applyAlignment="1">
      <alignment horizontal="left" vertical="center" wrapText="1" readingOrder="1"/>
    </xf>
    <xf numFmtId="49" fontId="1" fillId="0" borderId="33" xfId="0" applyFont="1" applyBorder="1" applyAlignment="1">
      <alignment horizontal="center" vertical="center" wrapText="1"/>
    </xf>
    <xf numFmtId="49" fontId="1" fillId="0" borderId="33" xfId="0" applyFont="1" applyBorder="1" applyAlignment="1">
      <alignment horizontal="left" vertical="top" wrapText="1" readingOrder="1"/>
    </xf>
    <xf numFmtId="49" fontId="1" fillId="0" borderId="34" xfId="0" applyFont="1" applyBorder="1" applyAlignment="1">
      <alignment horizontal="left" vertical="top" wrapText="1" readingOrder="1"/>
    </xf>
    <xf numFmtId="49" fontId="0" fillId="0" borderId="0" xfId="0" applyAlignment="1">
      <alignment/>
    </xf>
    <xf numFmtId="49" fontId="0" fillId="34" borderId="0" xfId="0" applyFill="1" applyBorder="1" applyAlignment="1">
      <alignment vertical="center" wrapText="1"/>
    </xf>
    <xf numFmtId="49" fontId="0" fillId="34" borderId="0" xfId="0" applyFill="1" applyBorder="1" applyAlignment="1">
      <alignment vertical="center"/>
    </xf>
    <xf numFmtId="4" fontId="0" fillId="34" borderId="0" xfId="0" applyNumberFormat="1" applyFill="1" applyBorder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49" fontId="0" fillId="34" borderId="0" xfId="0" applyFill="1" applyAlignment="1">
      <alignment vertical="center"/>
    </xf>
    <xf numFmtId="4" fontId="2" fillId="34" borderId="35" xfId="0" applyNumberFormat="1" applyFont="1" applyFill="1" applyBorder="1" applyAlignment="1">
      <alignment horizontal="right" vertical="center" indent="1"/>
    </xf>
    <xf numFmtId="49" fontId="1" fillId="33" borderId="33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indent="1"/>
    </xf>
    <xf numFmtId="4" fontId="2" fillId="0" borderId="36" xfId="0" applyNumberFormat="1" applyFont="1" applyBorder="1" applyAlignment="1">
      <alignment horizontal="right" vertical="center" indent="1"/>
    </xf>
    <xf numFmtId="4" fontId="2" fillId="0" borderId="37" xfId="0" applyNumberFormat="1" applyFont="1" applyBorder="1" applyAlignment="1">
      <alignment horizontal="right" vertical="center" indent="1"/>
    </xf>
    <xf numFmtId="4" fontId="2" fillId="0" borderId="38" xfId="0" applyNumberFormat="1" applyFont="1" applyBorder="1" applyAlignment="1">
      <alignment horizontal="right" vertical="center" indent="1"/>
    </xf>
    <xf numFmtId="4" fontId="2" fillId="33" borderId="16" xfId="0" applyNumberFormat="1" applyFont="1" applyFill="1" applyBorder="1" applyAlignment="1">
      <alignment horizontal="right" vertical="center" wrapText="1" indent="1"/>
    </xf>
    <xf numFmtId="3" fontId="7" fillId="0" borderId="39" xfId="0" applyNumberFormat="1" applyFont="1" applyBorder="1" applyAlignment="1">
      <alignment horizontal="center" vertical="center" wrapText="1" readingOrder="1"/>
    </xf>
    <xf numFmtId="1" fontId="2" fillId="0" borderId="18" xfId="0" applyNumberFormat="1" applyFont="1" applyBorder="1" applyAlignment="1">
      <alignment horizontal="center" vertical="center" readingOrder="1"/>
    </xf>
    <xf numFmtId="3" fontId="2" fillId="0" borderId="0" xfId="0" applyNumberFormat="1" applyFont="1" applyBorder="1" applyAlignment="1">
      <alignment horizontal="center" vertical="center" wrapText="1" readingOrder="1"/>
    </xf>
    <xf numFmtId="3" fontId="2" fillId="0" borderId="40" xfId="0" applyNumberFormat="1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center" wrapText="1" readingOrder="1"/>
    </xf>
    <xf numFmtId="3" fontId="2" fillId="0" borderId="17" xfId="0" applyNumberFormat="1" applyFont="1" applyBorder="1" applyAlignment="1">
      <alignment horizontal="center" vertical="center" readingOrder="1"/>
    </xf>
    <xf numFmtId="3" fontId="2" fillId="0" borderId="17" xfId="0" applyNumberFormat="1" applyFont="1" applyBorder="1" applyAlignment="1">
      <alignment horizontal="center" vertical="center" wrapText="1" readingOrder="1"/>
    </xf>
    <xf numFmtId="1" fontId="2" fillId="0" borderId="37" xfId="0" applyNumberFormat="1" applyFont="1" applyBorder="1" applyAlignment="1">
      <alignment horizontal="center" vertical="center" readingOrder="1"/>
    </xf>
    <xf numFmtId="3" fontId="2" fillId="0" borderId="26" xfId="0" applyNumberFormat="1" applyFont="1" applyBorder="1" applyAlignment="1">
      <alignment horizontal="center" vertical="center" wrapText="1" readingOrder="1"/>
    </xf>
    <xf numFmtId="3" fontId="2" fillId="0" borderId="39" xfId="0" applyNumberFormat="1" applyFont="1" applyBorder="1" applyAlignment="1">
      <alignment horizontal="center" vertical="center" wrapText="1" readingOrder="1"/>
    </xf>
    <xf numFmtId="1" fontId="2" fillId="33" borderId="18" xfId="0" applyNumberFormat="1" applyFont="1" applyFill="1" applyBorder="1" applyAlignment="1">
      <alignment horizontal="center" vertical="center" readingOrder="1"/>
    </xf>
    <xf numFmtId="3" fontId="2" fillId="0" borderId="11" xfId="0" applyNumberFormat="1" applyFont="1" applyBorder="1" applyAlignment="1">
      <alignment horizontal="center" vertical="center" readingOrder="1"/>
    </xf>
    <xf numFmtId="3" fontId="2" fillId="0" borderId="10" xfId="0" applyNumberFormat="1" applyFont="1" applyBorder="1" applyAlignment="1">
      <alignment horizontal="center" vertical="center" readingOrder="1"/>
    </xf>
    <xf numFmtId="3" fontId="2" fillId="0" borderId="16" xfId="0" applyNumberFormat="1" applyFont="1" applyBorder="1" applyAlignment="1">
      <alignment horizontal="center" vertical="center" wrapText="1" readingOrder="1"/>
    </xf>
    <xf numFmtId="3" fontId="2" fillId="33" borderId="33" xfId="0" applyNumberFormat="1" applyFont="1" applyFill="1" applyBorder="1" applyAlignment="1">
      <alignment horizontal="center" vertical="center" readingOrder="1"/>
    </xf>
    <xf numFmtId="3" fontId="2" fillId="33" borderId="34" xfId="0" applyNumberFormat="1" applyFont="1" applyFill="1" applyBorder="1" applyAlignment="1">
      <alignment horizontal="center" vertical="center" readingOrder="1"/>
    </xf>
    <xf numFmtId="3" fontId="2" fillId="0" borderId="16" xfId="0" applyNumberFormat="1" applyFont="1" applyBorder="1" applyAlignment="1">
      <alignment horizontal="center" vertical="center" readingOrder="1"/>
    </xf>
    <xf numFmtId="3" fontId="2" fillId="0" borderId="20" xfId="0" applyNumberFormat="1" applyFont="1" applyBorder="1" applyAlignment="1">
      <alignment horizontal="center" vertical="center" readingOrder="1"/>
    </xf>
    <xf numFmtId="3" fontId="2" fillId="0" borderId="39" xfId="0" applyNumberFormat="1" applyFont="1" applyBorder="1" applyAlignment="1">
      <alignment horizontal="center" vertical="center" readingOrder="1"/>
    </xf>
    <xf numFmtId="3" fontId="2" fillId="0" borderId="41" xfId="0" applyNumberFormat="1" applyFont="1" applyBorder="1" applyAlignment="1">
      <alignment horizontal="center" vertical="center" readingOrder="1"/>
    </xf>
    <xf numFmtId="3" fontId="2" fillId="33" borderId="16" xfId="0" applyNumberFormat="1" applyFont="1" applyFill="1" applyBorder="1" applyAlignment="1">
      <alignment horizontal="center" vertical="center" readingOrder="1"/>
    </xf>
    <xf numFmtId="3" fontId="2" fillId="33" borderId="17" xfId="0" applyNumberFormat="1" applyFont="1" applyFill="1" applyBorder="1" applyAlignment="1">
      <alignment horizontal="center" vertical="center" readingOrder="1"/>
    </xf>
    <xf numFmtId="3" fontId="2" fillId="0" borderId="11" xfId="0" applyNumberFormat="1" applyFont="1" applyBorder="1" applyAlignment="1">
      <alignment horizontal="center" vertical="center" wrapText="1" readingOrder="1"/>
    </xf>
    <xf numFmtId="3" fontId="2" fillId="0" borderId="19" xfId="0" applyNumberFormat="1" applyFont="1" applyBorder="1" applyAlignment="1">
      <alignment horizontal="center" vertical="center" wrapText="1" readingOrder="1"/>
    </xf>
    <xf numFmtId="0" fontId="5" fillId="0" borderId="17" xfId="0" applyNumberFormat="1" applyFont="1" applyBorder="1" applyAlignment="1">
      <alignment horizontal="left" vertical="center" wrapText="1" indent="1" readingOrder="1"/>
    </xf>
    <xf numFmtId="49" fontId="5" fillId="0" borderId="16" xfId="0" applyFont="1" applyBorder="1" applyAlignment="1">
      <alignment horizontal="left" vertical="center" wrapText="1" indent="1" readingOrder="1"/>
    </xf>
    <xf numFmtId="49" fontId="5" fillId="0" borderId="17" xfId="0" applyFont="1" applyBorder="1" applyAlignment="1">
      <alignment horizontal="left" vertical="center" wrapText="1" indent="1" readingOrder="1"/>
    </xf>
    <xf numFmtId="0" fontId="5" fillId="33" borderId="17" xfId="0" applyNumberFormat="1" applyFont="1" applyFill="1" applyBorder="1" applyAlignment="1">
      <alignment horizontal="left" vertical="center" wrapText="1" indent="1" readingOrder="1"/>
    </xf>
    <xf numFmtId="49" fontId="5" fillId="0" borderId="42" xfId="0" applyFont="1" applyBorder="1" applyAlignment="1">
      <alignment horizontal="left" vertical="center" wrapText="1" indent="1" readingOrder="1"/>
    </xf>
    <xf numFmtId="49" fontId="5" fillId="33" borderId="39" xfId="0" applyFont="1" applyFill="1" applyBorder="1" applyAlignment="1">
      <alignment horizontal="left" vertical="center" wrapText="1" indent="1" readingOrder="1"/>
    </xf>
    <xf numFmtId="49" fontId="5" fillId="33" borderId="17" xfId="0" applyFont="1" applyFill="1" applyBorder="1" applyAlignment="1">
      <alignment horizontal="left" vertical="center" wrapText="1" indent="1" readingOrder="1"/>
    </xf>
    <xf numFmtId="49" fontId="5" fillId="33" borderId="16" xfId="0" applyFont="1" applyFill="1" applyBorder="1" applyAlignment="1">
      <alignment horizontal="left" vertical="center" wrapText="1" indent="1" readingOrder="1"/>
    </xf>
    <xf numFmtId="49" fontId="5" fillId="0" borderId="39" xfId="0" applyFont="1" applyBorder="1" applyAlignment="1">
      <alignment horizontal="left" vertical="center" wrapText="1" indent="1" readingOrder="1"/>
    </xf>
    <xf numFmtId="49" fontId="5" fillId="0" borderId="41" xfId="0" applyFont="1" applyBorder="1" applyAlignment="1">
      <alignment horizontal="left" vertical="center" wrapText="1" indent="1" readingOrder="1"/>
    </xf>
    <xf numFmtId="0" fontId="8" fillId="33" borderId="17" xfId="0" applyNumberFormat="1" applyFont="1" applyFill="1" applyBorder="1" applyAlignment="1">
      <alignment horizontal="left" vertical="center" wrapText="1" indent="1" readingOrder="1"/>
    </xf>
    <xf numFmtId="0" fontId="5" fillId="33" borderId="42" xfId="0" applyNumberFormat="1" applyFont="1" applyFill="1" applyBorder="1" applyAlignment="1">
      <alignment horizontal="left" vertical="center" wrapText="1" indent="1" readingOrder="1"/>
    </xf>
    <xf numFmtId="3" fontId="2" fillId="33" borderId="40" xfId="0" applyNumberFormat="1" applyFont="1" applyFill="1" applyBorder="1" applyAlignment="1">
      <alignment horizontal="center" vertical="center" wrapText="1" readingOrder="1"/>
    </xf>
    <xf numFmtId="0" fontId="5" fillId="33" borderId="10" xfId="0" applyNumberFormat="1" applyFont="1" applyFill="1" applyBorder="1" applyAlignment="1">
      <alignment horizontal="left" vertical="center" wrapText="1" indent="1" readingOrder="1"/>
    </xf>
    <xf numFmtId="49" fontId="5" fillId="33" borderId="10" xfId="0" applyFont="1" applyFill="1" applyBorder="1" applyAlignment="1">
      <alignment horizontal="left" vertical="center" wrapText="1" indent="1" readingOrder="1"/>
    </xf>
    <xf numFmtId="0" fontId="5" fillId="33" borderId="26" xfId="0" applyNumberFormat="1" applyFont="1" applyFill="1" applyBorder="1" applyAlignment="1">
      <alignment horizontal="left" vertical="center" wrapText="1" indent="1" readingOrder="1"/>
    </xf>
    <xf numFmtId="3" fontId="2" fillId="33" borderId="39" xfId="0" applyNumberFormat="1" applyFont="1" applyFill="1" applyBorder="1" applyAlignment="1">
      <alignment horizontal="center" vertical="center" wrapText="1" readingOrder="1"/>
    </xf>
    <xf numFmtId="1" fontId="2" fillId="0" borderId="18" xfId="0" applyNumberFormat="1" applyFont="1" applyBorder="1" applyAlignment="1">
      <alignment horizontal="center" vertical="center" wrapText="1" readingOrder="1"/>
    </xf>
    <xf numFmtId="3" fontId="2" fillId="0" borderId="33" xfId="0" applyNumberFormat="1" applyFont="1" applyBorder="1" applyAlignment="1">
      <alignment horizontal="center" vertical="center" wrapText="1" readingOrder="1"/>
    </xf>
    <xf numFmtId="3" fontId="7" fillId="0" borderId="16" xfId="0" applyNumberFormat="1" applyFont="1" applyBorder="1" applyAlignment="1">
      <alignment horizontal="center" vertical="center" wrapText="1" readingOrder="1"/>
    </xf>
    <xf numFmtId="49" fontId="5" fillId="0" borderId="40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left" vertical="center" wrapText="1" indent="1"/>
    </xf>
    <xf numFmtId="49" fontId="5" fillId="0" borderId="25" xfId="0" applyNumberFormat="1" applyFont="1" applyBorder="1" applyAlignment="1">
      <alignment horizontal="left" vertical="center" wrapText="1" indent="1"/>
    </xf>
    <xf numFmtId="49" fontId="5" fillId="33" borderId="16" xfId="0" applyFont="1" applyFill="1" applyBorder="1" applyAlignment="1">
      <alignment horizontal="left" vertical="center" wrapText="1" indent="1"/>
    </xf>
    <xf numFmtId="49" fontId="5" fillId="0" borderId="17" xfId="0" applyFont="1" applyBorder="1" applyAlignment="1">
      <alignment horizontal="left" vertical="center" wrapText="1" indent="1"/>
    </xf>
    <xf numFmtId="49" fontId="5" fillId="0" borderId="16" xfId="0" applyFont="1" applyBorder="1" applyAlignment="1">
      <alignment horizontal="left" vertical="center" wrapText="1" indent="1"/>
    </xf>
    <xf numFmtId="49" fontId="5" fillId="0" borderId="39" xfId="0" applyFont="1" applyBorder="1" applyAlignment="1">
      <alignment horizontal="left" vertical="center" wrapText="1" indent="1"/>
    </xf>
    <xf numFmtId="49" fontId="1" fillId="0" borderId="16" xfId="0" applyFont="1" applyBorder="1" applyAlignment="1">
      <alignment horizontal="left" vertical="center" wrapText="1" indent="1"/>
    </xf>
    <xf numFmtId="172" fontId="2" fillId="33" borderId="11" xfId="0" applyNumberFormat="1" applyFont="1" applyFill="1" applyBorder="1" applyAlignment="1">
      <alignment horizontal="right" vertical="center" wrapText="1" indent="1"/>
    </xf>
    <xf numFmtId="4" fontId="2" fillId="0" borderId="43" xfId="0" applyNumberFormat="1" applyFont="1" applyBorder="1" applyAlignment="1">
      <alignment horizontal="right" vertical="center" indent="1"/>
    </xf>
    <xf numFmtId="4" fontId="2" fillId="0" borderId="44" xfId="0" applyNumberFormat="1" applyFont="1" applyBorder="1" applyAlignment="1">
      <alignment horizontal="right" vertical="center" inden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179" fontId="2" fillId="35" borderId="47" xfId="0" applyNumberFormat="1" applyFont="1" applyFill="1" applyBorder="1" applyAlignment="1" applyProtection="1">
      <alignment horizontal="right" vertical="center" indent="1"/>
      <protection locked="0"/>
    </xf>
    <xf numFmtId="4" fontId="2" fillId="35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8" xfId="0" applyFont="1" applyBorder="1" applyAlignment="1">
      <alignment horizontal="left" vertical="center" wrapText="1" indent="1" readingOrder="1"/>
    </xf>
    <xf numFmtId="49" fontId="2" fillId="0" borderId="10" xfId="0" applyFont="1" applyBorder="1" applyAlignment="1">
      <alignment horizontal="left" vertical="center" wrapText="1" indent="1" readingOrder="1"/>
    </xf>
    <xf numFmtId="49" fontId="2" fillId="0" borderId="11" xfId="0" applyFont="1" applyBorder="1" applyAlignment="1">
      <alignment horizontal="left" vertical="center" wrapText="1" indent="1" readingOrder="1"/>
    </xf>
    <xf numFmtId="3" fontId="2" fillId="33" borderId="40" xfId="0" applyNumberFormat="1" applyFont="1" applyFill="1" applyBorder="1" applyAlignment="1">
      <alignment horizontal="center" vertical="center" wrapText="1" readingOrder="1"/>
    </xf>
    <xf numFmtId="3" fontId="2" fillId="33" borderId="12" xfId="0" applyNumberFormat="1" applyFont="1" applyFill="1" applyBorder="1" applyAlignment="1">
      <alignment horizontal="center" vertical="center" wrapText="1" readingOrder="1"/>
    </xf>
    <xf numFmtId="4" fontId="2" fillId="0" borderId="49" xfId="0" applyNumberFormat="1" applyFont="1" applyBorder="1" applyAlignment="1">
      <alignment horizontal="right" vertical="center" indent="1"/>
    </xf>
    <xf numFmtId="10" fontId="2" fillId="0" borderId="50" xfId="0" applyNumberFormat="1" applyFont="1" applyBorder="1" applyAlignment="1">
      <alignment horizontal="center" vertical="center"/>
    </xf>
    <xf numFmtId="10" fontId="2" fillId="35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right" vertical="center" indent="2"/>
    </xf>
    <xf numFmtId="49" fontId="0" fillId="0" borderId="23" xfId="0" applyFont="1" applyBorder="1" applyAlignment="1">
      <alignment horizontal="right" indent="2"/>
    </xf>
    <xf numFmtId="49" fontId="0" fillId="0" borderId="24" xfId="0" applyFont="1" applyBorder="1" applyAlignment="1">
      <alignment horizontal="right" indent="2"/>
    </xf>
    <xf numFmtId="4" fontId="1" fillId="0" borderId="51" xfId="0" applyNumberFormat="1" applyFont="1" applyBorder="1" applyAlignment="1">
      <alignment horizontal="center" vertical="center" wrapText="1"/>
    </xf>
    <xf numFmtId="49" fontId="0" fillId="0" borderId="50" xfId="0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indent="1"/>
    </xf>
    <xf numFmtId="49" fontId="2" fillId="0" borderId="13" xfId="0" applyFont="1" applyBorder="1" applyAlignment="1">
      <alignment horizontal="right" vertical="center" indent="1"/>
    </xf>
    <xf numFmtId="49" fontId="1" fillId="0" borderId="52" xfId="0" applyFont="1" applyBorder="1" applyAlignment="1">
      <alignment horizontal="center" vertical="center" wrapText="1"/>
    </xf>
    <xf numFmtId="49" fontId="1" fillId="0" borderId="53" xfId="0" applyFont="1" applyBorder="1" applyAlignment="1">
      <alignment horizontal="center" vertical="center" wrapText="1"/>
    </xf>
    <xf numFmtId="49" fontId="1" fillId="0" borderId="54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 readingOrder="1"/>
    </xf>
    <xf numFmtId="3" fontId="2" fillId="0" borderId="25" xfId="0" applyNumberFormat="1" applyFont="1" applyBorder="1" applyAlignment="1">
      <alignment horizontal="center" vertical="center" wrapText="1" readingOrder="1"/>
    </xf>
    <xf numFmtId="49" fontId="2" fillId="0" borderId="55" xfId="0" applyFont="1" applyBorder="1" applyAlignment="1">
      <alignment horizontal="left" vertical="center" wrapText="1" indent="1"/>
    </xf>
    <xf numFmtId="49" fontId="2" fillId="0" borderId="56" xfId="0" applyFont="1" applyBorder="1" applyAlignment="1">
      <alignment horizontal="left" vertical="center" wrapText="1" indent="1"/>
    </xf>
    <xf numFmtId="49" fontId="2" fillId="0" borderId="57" xfId="0" applyFont="1" applyBorder="1" applyAlignment="1">
      <alignment horizontal="left" vertical="center" wrapText="1" indent="1"/>
    </xf>
    <xf numFmtId="1" fontId="3" fillId="0" borderId="13" xfId="0" applyNumberFormat="1" applyFont="1" applyBorder="1" applyAlignment="1">
      <alignment horizontal="left" vertical="center" indent="1"/>
    </xf>
    <xf numFmtId="49" fontId="0" fillId="0" borderId="14" xfId="0" applyBorder="1" applyAlignment="1">
      <alignment horizontal="left" vertical="center" indent="1"/>
    </xf>
    <xf numFmtId="49" fontId="0" fillId="0" borderId="49" xfId="0" applyBorder="1" applyAlignment="1">
      <alignment horizontal="left" vertical="center" indent="1"/>
    </xf>
    <xf numFmtId="49" fontId="2" fillId="34" borderId="35" xfId="0" applyFont="1" applyFill="1" applyBorder="1" applyAlignment="1">
      <alignment horizontal="right" vertical="center" wrapText="1" indent="1"/>
    </xf>
    <xf numFmtId="49" fontId="2" fillId="34" borderId="58" xfId="0" applyFont="1" applyFill="1" applyBorder="1" applyAlignment="1">
      <alignment horizontal="right" vertical="center" indent="1"/>
    </xf>
    <xf numFmtId="49" fontId="2" fillId="35" borderId="59" xfId="0" applyFont="1" applyFill="1" applyBorder="1" applyAlignment="1" applyProtection="1">
      <alignment horizontal="right" vertical="center" wrapText="1"/>
      <protection locked="0"/>
    </xf>
    <xf numFmtId="49" fontId="0" fillId="35" borderId="53" xfId="0" applyFill="1" applyBorder="1" applyAlignment="1" applyProtection="1">
      <alignment vertical="center" wrapText="1"/>
      <protection locked="0"/>
    </xf>
    <xf numFmtId="49" fontId="0" fillId="35" borderId="50" xfId="0" applyFill="1" applyBorder="1" applyAlignment="1" applyProtection="1">
      <alignment vertical="center" wrapText="1"/>
      <protection locked="0"/>
    </xf>
    <xf numFmtId="49" fontId="1" fillId="0" borderId="23" xfId="0" applyNumberFormat="1" applyFont="1" applyBorder="1" applyAlignment="1">
      <alignment horizontal="right" vertical="center" indent="1"/>
    </xf>
    <xf numFmtId="49" fontId="1" fillId="0" borderId="60" xfId="0" applyNumberFormat="1" applyFont="1" applyBorder="1" applyAlignment="1">
      <alignment horizontal="right" vertical="center" indent="1"/>
    </xf>
    <xf numFmtId="49" fontId="1" fillId="0" borderId="24" xfId="0" applyNumberFormat="1" applyFont="1" applyBorder="1" applyAlignment="1">
      <alignment horizontal="right" vertical="center" indent="1"/>
    </xf>
    <xf numFmtId="49" fontId="1" fillId="0" borderId="20" xfId="0" applyNumberFormat="1" applyFont="1" applyBorder="1" applyAlignment="1">
      <alignment horizontal="right" vertical="center" indent="1"/>
    </xf>
    <xf numFmtId="4" fontId="5" fillId="34" borderId="23" xfId="0" applyNumberFormat="1" applyFont="1" applyFill="1" applyBorder="1" applyAlignment="1">
      <alignment horizontal="center" vertical="center"/>
    </xf>
    <xf numFmtId="4" fontId="4" fillId="34" borderId="24" xfId="0" applyNumberFormat="1" applyFont="1" applyFill="1" applyBorder="1" applyAlignment="1">
      <alignment horizontal="center" vertical="center"/>
    </xf>
    <xf numFmtId="0" fontId="5" fillId="0" borderId="40" xfId="0" applyNumberFormat="1" applyFont="1" applyBorder="1" applyAlignment="1">
      <alignment horizontal="left" vertical="center" wrapText="1" indent="1" readingOrder="1"/>
    </xf>
    <xf numFmtId="49" fontId="1" fillId="0" borderId="12" xfId="0" applyFont="1" applyBorder="1" applyAlignment="1">
      <alignment horizontal="left" vertical="center" wrapText="1" indent="1" readingOrder="1"/>
    </xf>
    <xf numFmtId="49" fontId="5" fillId="0" borderId="25" xfId="0" applyFont="1" applyBorder="1" applyAlignment="1">
      <alignment horizontal="left" vertical="center" wrapText="1" indent="1" readingOrder="1"/>
    </xf>
    <xf numFmtId="1" fontId="2" fillId="0" borderId="48" xfId="0" applyNumberFormat="1" applyFont="1" applyBorder="1" applyAlignment="1">
      <alignment horizontal="left" vertical="center" indent="1" readingOrder="1"/>
    </xf>
    <xf numFmtId="1" fontId="2" fillId="0" borderId="10" xfId="0" applyNumberFormat="1" applyFont="1" applyBorder="1" applyAlignment="1">
      <alignment horizontal="left" vertical="center" indent="1" readingOrder="1"/>
    </xf>
    <xf numFmtId="1" fontId="2" fillId="0" borderId="11" xfId="0" applyNumberFormat="1" applyFont="1" applyBorder="1" applyAlignment="1">
      <alignment horizontal="left" vertical="center" indent="1" readingOrder="1"/>
    </xf>
    <xf numFmtId="49" fontId="48" fillId="36" borderId="61" xfId="0" applyFont="1" applyFill="1" applyBorder="1" applyAlignment="1">
      <alignment horizontal="center" vertical="center" wrapText="1"/>
    </xf>
    <xf numFmtId="49" fontId="48" fillId="36" borderId="30" xfId="0" applyFont="1" applyFill="1" applyBorder="1" applyAlignment="1">
      <alignment horizontal="center" vertical="center" wrapText="1"/>
    </xf>
    <xf numFmtId="49" fontId="2" fillId="0" borderId="21" xfId="0" applyFont="1" applyBorder="1" applyAlignment="1">
      <alignment horizontal="left" vertical="center" wrapText="1" indent="1"/>
    </xf>
    <xf numFmtId="49" fontId="2" fillId="0" borderId="23" xfId="0" applyFont="1" applyBorder="1" applyAlignment="1">
      <alignment horizontal="left" vertical="center" wrapText="1" indent="1"/>
    </xf>
    <xf numFmtId="49" fontId="2" fillId="0" borderId="60" xfId="0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right" vertical="center" wrapText="1" indent="1"/>
    </xf>
    <xf numFmtId="49" fontId="0" fillId="0" borderId="23" xfId="0" applyFont="1" applyBorder="1" applyAlignment="1">
      <alignment horizontal="right" wrapText="1" indent="1"/>
    </xf>
    <xf numFmtId="49" fontId="0" fillId="0" borderId="24" xfId="0" applyFont="1" applyBorder="1" applyAlignment="1">
      <alignment horizontal="right" wrapText="1" indent="1"/>
    </xf>
    <xf numFmtId="174" fontId="5" fillId="34" borderId="23" xfId="0" applyNumberFormat="1" applyFont="1" applyFill="1" applyBorder="1" applyAlignment="1">
      <alignment horizontal="center" vertical="center"/>
    </xf>
    <xf numFmtId="174" fontId="4" fillId="34" borderId="24" xfId="0" applyNumberFormat="1" applyFont="1" applyFill="1" applyBorder="1" applyAlignment="1">
      <alignment horizontal="center" vertical="center"/>
    </xf>
    <xf numFmtId="49" fontId="48" fillId="36" borderId="0" xfId="0" applyFont="1" applyFill="1" applyBorder="1" applyAlignment="1">
      <alignment vertical="center" wrapText="1"/>
    </xf>
    <xf numFmtId="49" fontId="48" fillId="36" borderId="62" xfId="0" applyFont="1" applyFill="1" applyBorder="1" applyAlignment="1">
      <alignment vertical="center" wrapText="1"/>
    </xf>
    <xf numFmtId="49" fontId="48" fillId="36" borderId="24" xfId="0" applyFont="1" applyFill="1" applyBorder="1" applyAlignment="1">
      <alignment vertical="center" wrapText="1"/>
    </xf>
    <xf numFmtId="49" fontId="48" fillId="36" borderId="31" xfId="0" applyFont="1" applyFill="1" applyBorder="1" applyAlignment="1">
      <alignment vertical="center" wrapText="1"/>
    </xf>
    <xf numFmtId="49" fontId="0" fillId="35" borderId="63" xfId="0" applyFill="1" applyBorder="1" applyAlignment="1" applyProtection="1">
      <alignment/>
      <protection locked="0"/>
    </xf>
    <xf numFmtId="49" fontId="0" fillId="35" borderId="64" xfId="0" applyFill="1" applyBorder="1" applyAlignment="1" applyProtection="1">
      <alignment/>
      <protection locked="0"/>
    </xf>
    <xf numFmtId="49" fontId="0" fillId="35" borderId="65" xfId="0" applyFill="1" applyBorder="1" applyAlignment="1" applyProtection="1">
      <alignment wrapText="1"/>
      <protection locked="0"/>
    </xf>
    <xf numFmtId="49" fontId="0" fillId="35" borderId="65" xfId="0" applyFill="1" applyBorder="1" applyAlignment="1" applyProtection="1">
      <alignment/>
      <protection locked="0"/>
    </xf>
    <xf numFmtId="49" fontId="0" fillId="35" borderId="66" xfId="0" applyFill="1" applyBorder="1" applyAlignment="1" applyProtection="1">
      <alignment/>
      <protection locked="0"/>
    </xf>
    <xf numFmtId="49" fontId="1" fillId="0" borderId="67" xfId="0" applyFont="1" applyBorder="1" applyAlignment="1">
      <alignment horizontal="right" vertical="center" wrapText="1" indent="1"/>
    </xf>
    <xf numFmtId="49" fontId="0" fillId="0" borderId="40" xfId="0" applyBorder="1" applyAlignment="1">
      <alignment horizontal="right" vertical="center" wrapText="1" indent="1"/>
    </xf>
    <xf numFmtId="49" fontId="1" fillId="0" borderId="33" xfId="0" applyFont="1" applyBorder="1" applyAlignment="1">
      <alignment horizontal="right" vertical="top" wrapText="1" indent="1"/>
    </xf>
    <xf numFmtId="49" fontId="0" fillId="0" borderId="12" xfId="0" applyBorder="1" applyAlignment="1">
      <alignment horizontal="right" vertical="top" wrapText="1" indent="1"/>
    </xf>
    <xf numFmtId="49" fontId="1" fillId="0" borderId="26" xfId="0" applyFont="1" applyBorder="1" applyAlignment="1">
      <alignment horizontal="center" wrapText="1"/>
    </xf>
    <xf numFmtId="49" fontId="1" fillId="0" borderId="26" xfId="0" applyFont="1" applyBorder="1" applyAlignment="1">
      <alignment horizontal="center"/>
    </xf>
    <xf numFmtId="49" fontId="1" fillId="0" borderId="68" xfId="0" applyFont="1" applyBorder="1" applyAlignment="1">
      <alignment horizontal="center"/>
    </xf>
    <xf numFmtId="1" fontId="49" fillId="35" borderId="21" xfId="0" applyNumberFormat="1" applyFont="1" applyFill="1" applyBorder="1" applyAlignment="1">
      <alignment horizontal="center" vertical="center"/>
    </xf>
    <xf numFmtId="1" fontId="49" fillId="35" borderId="23" xfId="0" applyNumberFormat="1" applyFont="1" applyFill="1" applyBorder="1" applyAlignment="1">
      <alignment horizontal="center" vertical="center"/>
    </xf>
    <xf numFmtId="1" fontId="49" fillId="35" borderId="22" xfId="0" applyNumberFormat="1" applyFont="1" applyFill="1" applyBorder="1" applyAlignment="1">
      <alignment horizontal="center" vertical="center"/>
    </xf>
    <xf numFmtId="49" fontId="50" fillId="35" borderId="30" xfId="0" applyFont="1" applyFill="1" applyBorder="1" applyAlignment="1">
      <alignment horizontal="center" vertical="center"/>
    </xf>
    <xf numFmtId="49" fontId="50" fillId="35" borderId="24" xfId="0" applyFont="1" applyFill="1" applyBorder="1" applyAlignment="1">
      <alignment horizontal="center" vertical="center"/>
    </xf>
    <xf numFmtId="49" fontId="50" fillId="35" borderId="31" xfId="0" applyFont="1" applyFill="1" applyBorder="1" applyAlignment="1">
      <alignment horizontal="center" vertical="center"/>
    </xf>
    <xf numFmtId="1" fontId="48" fillId="36" borderId="61" xfId="0" applyNumberFormat="1" applyFont="1" applyFill="1" applyBorder="1" applyAlignment="1">
      <alignment horizontal="center" vertical="center" wrapText="1" readingOrder="1"/>
    </xf>
    <xf numFmtId="49" fontId="51" fillId="0" borderId="61" xfId="0" applyFont="1" applyBorder="1" applyAlignment="1">
      <alignment vertical="center" wrapText="1"/>
    </xf>
    <xf numFmtId="1" fontId="48" fillId="36" borderId="0" xfId="0" applyNumberFormat="1" applyFont="1" applyFill="1" applyBorder="1" applyAlignment="1">
      <alignment vertical="center" wrapText="1" readingOrder="1"/>
    </xf>
    <xf numFmtId="49" fontId="51" fillId="0" borderId="0" xfId="0" applyFont="1" applyBorder="1" applyAlignment="1">
      <alignment vertical="center" wrapText="1"/>
    </xf>
    <xf numFmtId="49" fontId="51" fillId="0" borderId="62" xfId="0" applyFont="1" applyBorder="1" applyAlignment="1">
      <alignment vertical="center" wrapText="1"/>
    </xf>
    <xf numFmtId="49" fontId="52" fillId="0" borderId="61" xfId="0" applyFont="1" applyBorder="1" applyAlignment="1">
      <alignment horizontal="center" vertical="center" wrapText="1" readingOrder="1"/>
    </xf>
    <xf numFmtId="49" fontId="51" fillId="0" borderId="61" xfId="0" applyFont="1" applyBorder="1" applyAlignment="1">
      <alignment horizontal="center" vertical="center" wrapText="1"/>
    </xf>
    <xf numFmtId="49" fontId="52" fillId="0" borderId="0" xfId="0" applyFont="1" applyBorder="1" applyAlignment="1">
      <alignment vertical="center" wrapText="1" readingOrder="1"/>
    </xf>
    <xf numFmtId="49" fontId="52" fillId="0" borderId="62" xfId="0" applyFont="1" applyBorder="1" applyAlignment="1">
      <alignment vertical="center" wrapText="1" readingOrder="1"/>
    </xf>
    <xf numFmtId="49" fontId="2" fillId="0" borderId="49" xfId="0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horizontal="right" vertical="center" indent="1"/>
    </xf>
    <xf numFmtId="49" fontId="1" fillId="0" borderId="69" xfId="0" applyNumberFormat="1" applyFont="1" applyBorder="1" applyAlignment="1">
      <alignment horizontal="righ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70" zoomScaleNormal="70" workbookViewId="0" topLeftCell="A1">
      <selection activeCell="H17" sqref="H17"/>
    </sheetView>
  </sheetViews>
  <sheetFormatPr defaultColWidth="11.421875" defaultRowHeight="12.75"/>
  <cols>
    <col min="1" max="1" width="5.7109375" style="16" customWidth="1"/>
    <col min="2" max="2" width="10.7109375" style="101" customWidth="1"/>
    <col min="3" max="3" width="12.7109375" style="101" customWidth="1"/>
    <col min="4" max="4" width="49.8515625" style="0" customWidth="1"/>
    <col min="5" max="5" width="36.421875" style="9" customWidth="1"/>
    <col min="6" max="6" width="22.7109375" style="9" customWidth="1"/>
    <col min="7" max="10" width="20.140625" style="9" customWidth="1"/>
    <col min="11" max="11" width="11.8515625" style="9" hidden="1" customWidth="1"/>
    <col min="12" max="12" width="13.00390625" style="0" hidden="1" customWidth="1"/>
    <col min="13" max="13" width="16.140625" style="55" customWidth="1"/>
    <col min="14" max="14" width="19.00390625" style="55" customWidth="1"/>
    <col min="15" max="15" width="13.8515625" style="0" customWidth="1"/>
  </cols>
  <sheetData>
    <row r="1" spans="1:15" ht="45" customHeight="1" thickBot="1">
      <c r="A1" s="209" t="s">
        <v>114</v>
      </c>
      <c r="B1" s="210"/>
      <c r="C1" s="210"/>
      <c r="D1" s="210"/>
      <c r="E1" s="211"/>
      <c r="F1" s="212" t="s">
        <v>73</v>
      </c>
      <c r="G1" s="213"/>
      <c r="H1" s="214"/>
      <c r="I1" s="215"/>
      <c r="J1" s="216"/>
      <c r="K1" s="91"/>
      <c r="L1" s="92"/>
      <c r="M1" s="114" t="s">
        <v>74</v>
      </c>
      <c r="N1" s="178"/>
      <c r="O1" s="1"/>
    </row>
    <row r="2" spans="1:14" s="2" customFormat="1" ht="36" customHeight="1" thickBot="1">
      <c r="A2" s="13" t="s">
        <v>1</v>
      </c>
      <c r="B2" s="94" t="s">
        <v>59</v>
      </c>
      <c r="C2" s="94" t="s">
        <v>51</v>
      </c>
      <c r="D2" s="89" t="s">
        <v>0</v>
      </c>
      <c r="E2" s="14" t="s">
        <v>40</v>
      </c>
      <c r="F2" s="201" t="s">
        <v>29</v>
      </c>
      <c r="G2" s="202"/>
      <c r="H2" s="202"/>
      <c r="I2" s="202"/>
      <c r="J2" s="202"/>
      <c r="K2" s="202"/>
      <c r="L2" s="202"/>
      <c r="M2" s="197" t="s">
        <v>38</v>
      </c>
      <c r="N2" s="198"/>
    </row>
    <row r="3" spans="1:14" ht="79.5" customHeight="1">
      <c r="A3" s="206" t="s">
        <v>4</v>
      </c>
      <c r="B3" s="207"/>
      <c r="C3" s="207"/>
      <c r="D3" s="208"/>
      <c r="E3" s="12"/>
      <c r="F3" s="12"/>
      <c r="G3" s="115" t="s">
        <v>63</v>
      </c>
      <c r="H3" s="115" t="s">
        <v>75</v>
      </c>
      <c r="I3" s="105" t="s">
        <v>64</v>
      </c>
      <c r="J3" s="105" t="s">
        <v>67</v>
      </c>
      <c r="K3" s="106" t="s">
        <v>31</v>
      </c>
      <c r="L3" s="107" t="s">
        <v>30</v>
      </c>
      <c r="M3" s="176" t="s">
        <v>36</v>
      </c>
      <c r="N3" s="177" t="s">
        <v>37</v>
      </c>
    </row>
    <row r="4" spans="1:14" s="11" customFormat="1" ht="60" customHeight="1">
      <c r="A4" s="122" t="s">
        <v>3</v>
      </c>
      <c r="B4" s="123">
        <v>24161</v>
      </c>
      <c r="C4" s="124" t="s">
        <v>52</v>
      </c>
      <c r="D4" s="145" t="s">
        <v>76</v>
      </c>
      <c r="E4" s="146" t="s">
        <v>41</v>
      </c>
      <c r="F4" s="170" t="s">
        <v>107</v>
      </c>
      <c r="G4" s="179"/>
      <c r="H4" s="180"/>
      <c r="I4" s="45">
        <v>3</v>
      </c>
      <c r="J4" s="45">
        <v>6</v>
      </c>
      <c r="K4" s="28"/>
      <c r="L4" s="56" t="s">
        <v>2</v>
      </c>
      <c r="M4" s="174">
        <f>J4*G4</f>
        <v>0</v>
      </c>
      <c r="N4" s="175">
        <f>M4*2</f>
        <v>0</v>
      </c>
    </row>
    <row r="5" spans="1:14" s="11" customFormat="1" ht="60" customHeight="1">
      <c r="A5" s="122">
        <f>A4+1</f>
        <v>2</v>
      </c>
      <c r="B5" s="125">
        <v>5942</v>
      </c>
      <c r="C5" s="124" t="s">
        <v>52</v>
      </c>
      <c r="D5" s="145" t="s">
        <v>77</v>
      </c>
      <c r="E5" s="146" t="s">
        <v>41</v>
      </c>
      <c r="F5" s="170" t="s">
        <v>107</v>
      </c>
      <c r="G5" s="179"/>
      <c r="H5" s="180"/>
      <c r="I5" s="45">
        <v>3</v>
      </c>
      <c r="J5" s="45">
        <v>6</v>
      </c>
      <c r="K5" s="28"/>
      <c r="L5" s="57"/>
      <c r="M5" s="116">
        <f aca="true" t="shared" si="0" ref="M5:M12">J5*G5</f>
        <v>0</v>
      </c>
      <c r="N5" s="117">
        <f aca="true" t="shared" si="1" ref="N5:N12">M5*2</f>
        <v>0</v>
      </c>
    </row>
    <row r="6" spans="1:14" s="11" customFormat="1" ht="60" customHeight="1">
      <c r="A6" s="122">
        <f>A5+1</f>
        <v>3</v>
      </c>
      <c r="B6" s="125">
        <v>9412</v>
      </c>
      <c r="C6" s="124" t="s">
        <v>52</v>
      </c>
      <c r="D6" s="145" t="s">
        <v>78</v>
      </c>
      <c r="E6" s="146" t="s">
        <v>41</v>
      </c>
      <c r="F6" s="170" t="s">
        <v>107</v>
      </c>
      <c r="G6" s="179"/>
      <c r="H6" s="180"/>
      <c r="I6" s="45">
        <v>3</v>
      </c>
      <c r="J6" s="45">
        <v>5</v>
      </c>
      <c r="K6" s="28"/>
      <c r="L6" s="57"/>
      <c r="M6" s="116">
        <f t="shared" si="0"/>
        <v>0</v>
      </c>
      <c r="N6" s="117">
        <f t="shared" si="1"/>
        <v>0</v>
      </c>
    </row>
    <row r="7" spans="1:14" s="4" customFormat="1" ht="60" customHeight="1">
      <c r="A7" s="122">
        <f>A6+1</f>
        <v>4</v>
      </c>
      <c r="B7" s="126">
        <v>1000</v>
      </c>
      <c r="C7" s="124" t="s">
        <v>52</v>
      </c>
      <c r="D7" s="145" t="s">
        <v>110</v>
      </c>
      <c r="E7" s="146" t="s">
        <v>41</v>
      </c>
      <c r="F7" s="170" t="s">
        <v>107</v>
      </c>
      <c r="G7" s="179"/>
      <c r="H7" s="180"/>
      <c r="I7" s="45">
        <v>3</v>
      </c>
      <c r="J7" s="45">
        <v>6</v>
      </c>
      <c r="K7" s="28"/>
      <c r="L7" s="57"/>
      <c r="M7" s="116">
        <f t="shared" si="0"/>
        <v>0</v>
      </c>
      <c r="N7" s="117">
        <f t="shared" si="1"/>
        <v>0</v>
      </c>
    </row>
    <row r="8" spans="1:14" s="4" customFormat="1" ht="60" customHeight="1">
      <c r="A8" s="122">
        <f>A7+1</f>
        <v>5</v>
      </c>
      <c r="B8" s="126">
        <v>14666</v>
      </c>
      <c r="C8" s="124" t="s">
        <v>52</v>
      </c>
      <c r="D8" s="145" t="s">
        <v>79</v>
      </c>
      <c r="E8" s="146" t="s">
        <v>41</v>
      </c>
      <c r="F8" s="170" t="s">
        <v>107</v>
      </c>
      <c r="G8" s="179"/>
      <c r="H8" s="180"/>
      <c r="I8" s="45">
        <v>3</v>
      </c>
      <c r="J8" s="45">
        <v>6</v>
      </c>
      <c r="K8" s="28"/>
      <c r="L8" s="56"/>
      <c r="M8" s="116">
        <f t="shared" si="0"/>
        <v>0</v>
      </c>
      <c r="N8" s="117">
        <f t="shared" si="1"/>
        <v>0</v>
      </c>
    </row>
    <row r="9" spans="1:14" s="11" customFormat="1" ht="49.5" customHeight="1">
      <c r="A9" s="122">
        <v>6</v>
      </c>
      <c r="B9" s="123">
        <v>24161</v>
      </c>
      <c r="C9" s="124" t="s">
        <v>52</v>
      </c>
      <c r="D9" s="147" t="s">
        <v>12</v>
      </c>
      <c r="E9" s="146" t="s">
        <v>47</v>
      </c>
      <c r="F9" s="170" t="s">
        <v>107</v>
      </c>
      <c r="G9" s="179"/>
      <c r="H9" s="180"/>
      <c r="I9" s="45">
        <v>4</v>
      </c>
      <c r="J9" s="45">
        <v>8</v>
      </c>
      <c r="K9" s="28"/>
      <c r="L9" s="56"/>
      <c r="M9" s="116">
        <f t="shared" si="0"/>
        <v>0</v>
      </c>
      <c r="N9" s="117">
        <f t="shared" si="1"/>
        <v>0</v>
      </c>
    </row>
    <row r="10" spans="1:14" s="11" customFormat="1" ht="60" customHeight="1">
      <c r="A10" s="122">
        <v>7</v>
      </c>
      <c r="B10" s="127">
        <v>14666</v>
      </c>
      <c r="C10" s="124" t="s">
        <v>52</v>
      </c>
      <c r="D10" s="145" t="s">
        <v>109</v>
      </c>
      <c r="E10" s="146" t="s">
        <v>47</v>
      </c>
      <c r="F10" s="170" t="s">
        <v>107</v>
      </c>
      <c r="G10" s="179"/>
      <c r="H10" s="180"/>
      <c r="I10" s="45">
        <v>4</v>
      </c>
      <c r="J10" s="45">
        <v>8</v>
      </c>
      <c r="K10" s="28"/>
      <c r="L10" s="56"/>
      <c r="M10" s="116">
        <f t="shared" si="0"/>
        <v>0</v>
      </c>
      <c r="N10" s="117">
        <f t="shared" si="1"/>
        <v>0</v>
      </c>
    </row>
    <row r="11" spans="1:14" s="11" customFormat="1" ht="60" customHeight="1">
      <c r="A11" s="122">
        <v>8</v>
      </c>
      <c r="B11" s="125">
        <v>9412</v>
      </c>
      <c r="C11" s="124" t="s">
        <v>52</v>
      </c>
      <c r="D11" s="148" t="s">
        <v>42</v>
      </c>
      <c r="E11" s="146" t="s">
        <v>47</v>
      </c>
      <c r="F11" s="170" t="s">
        <v>107</v>
      </c>
      <c r="G11" s="179"/>
      <c r="H11" s="180"/>
      <c r="I11" s="45">
        <v>4</v>
      </c>
      <c r="J11" s="45">
        <v>8</v>
      </c>
      <c r="K11" s="28"/>
      <c r="L11" s="56"/>
      <c r="M11" s="116">
        <f t="shared" si="0"/>
        <v>0</v>
      </c>
      <c r="N11" s="117">
        <f t="shared" si="1"/>
        <v>0</v>
      </c>
    </row>
    <row r="12" spans="1:14" s="11" customFormat="1" ht="49.5" customHeight="1" thickBot="1">
      <c r="A12" s="128">
        <v>9</v>
      </c>
      <c r="B12" s="129">
        <v>5942</v>
      </c>
      <c r="C12" s="130" t="s">
        <v>52</v>
      </c>
      <c r="D12" s="149" t="s">
        <v>13</v>
      </c>
      <c r="E12" s="150" t="s">
        <v>108</v>
      </c>
      <c r="F12" s="170" t="s">
        <v>107</v>
      </c>
      <c r="G12" s="181"/>
      <c r="H12" s="182"/>
      <c r="I12" s="51" t="s">
        <v>35</v>
      </c>
      <c r="J12" s="46">
        <v>30</v>
      </c>
      <c r="K12" s="34"/>
      <c r="L12" s="58"/>
      <c r="M12" s="118">
        <f t="shared" si="0"/>
        <v>0</v>
      </c>
      <c r="N12" s="119">
        <f t="shared" si="1"/>
        <v>0</v>
      </c>
    </row>
    <row r="13" spans="1:14" s="11" customFormat="1" ht="9.75" customHeight="1" thickBot="1">
      <c r="A13" s="59"/>
      <c r="B13" s="68"/>
      <c r="C13" s="102"/>
      <c r="D13" s="60"/>
      <c r="E13" s="69"/>
      <c r="F13" s="61"/>
      <c r="G13" s="62"/>
      <c r="H13" s="62"/>
      <c r="I13" s="70"/>
      <c r="J13" s="63"/>
      <c r="K13" s="64"/>
      <c r="L13" s="71"/>
      <c r="M13" s="72"/>
      <c r="N13" s="73"/>
    </row>
    <row r="14" spans="1:14" s="2" customFormat="1" ht="36" customHeight="1" thickBot="1">
      <c r="A14" s="90" t="s">
        <v>1</v>
      </c>
      <c r="B14" s="94" t="s">
        <v>59</v>
      </c>
      <c r="C14" s="94" t="s">
        <v>51</v>
      </c>
      <c r="D14" s="89" t="s">
        <v>0</v>
      </c>
      <c r="E14" s="27" t="s">
        <v>32</v>
      </c>
      <c r="F14" s="201" t="s">
        <v>29</v>
      </c>
      <c r="G14" s="202"/>
      <c r="H14" s="202"/>
      <c r="I14" s="202"/>
      <c r="J14" s="202"/>
      <c r="K14" s="202"/>
      <c r="L14" s="203"/>
      <c r="M14" s="197" t="s">
        <v>38</v>
      </c>
      <c r="N14" s="198"/>
    </row>
    <row r="15" spans="1:14" ht="79.5" customHeight="1">
      <c r="A15" s="206" t="s">
        <v>53</v>
      </c>
      <c r="B15" s="207"/>
      <c r="C15" s="207"/>
      <c r="D15" s="208"/>
      <c r="E15" s="12"/>
      <c r="F15" s="12"/>
      <c r="G15" s="115" t="s">
        <v>63</v>
      </c>
      <c r="H15" s="115" t="s">
        <v>75</v>
      </c>
      <c r="I15" s="105" t="s">
        <v>64</v>
      </c>
      <c r="J15" s="105" t="s">
        <v>67</v>
      </c>
      <c r="K15" s="106" t="s">
        <v>31</v>
      </c>
      <c r="L15" s="107" t="s">
        <v>30</v>
      </c>
      <c r="M15" s="176" t="s">
        <v>36</v>
      </c>
      <c r="N15" s="177" t="s">
        <v>37</v>
      </c>
    </row>
    <row r="16" spans="1:14" s="11" customFormat="1" ht="49.5" customHeight="1">
      <c r="A16" s="122">
        <v>10</v>
      </c>
      <c r="B16" s="132">
        <v>984</v>
      </c>
      <c r="C16" s="133" t="s">
        <v>52</v>
      </c>
      <c r="D16" s="147" t="s">
        <v>34</v>
      </c>
      <c r="E16" s="152" t="s">
        <v>81</v>
      </c>
      <c r="F16" s="170" t="s">
        <v>107</v>
      </c>
      <c r="G16" s="179"/>
      <c r="H16" s="180"/>
      <c r="I16" s="50" t="s">
        <v>35</v>
      </c>
      <c r="J16" s="45">
        <v>30</v>
      </c>
      <c r="K16" s="28"/>
      <c r="L16" s="56"/>
      <c r="M16" s="174">
        <f aca="true" t="shared" si="2" ref="M16:M22">J16*G16</f>
        <v>0</v>
      </c>
      <c r="N16" s="175">
        <f>M16*2</f>
        <v>0</v>
      </c>
    </row>
    <row r="17" spans="1:14" s="11" customFormat="1" ht="49.5" customHeight="1">
      <c r="A17" s="131">
        <v>11</v>
      </c>
      <c r="B17" s="132">
        <v>984</v>
      </c>
      <c r="C17" s="133" t="s">
        <v>52</v>
      </c>
      <c r="D17" s="148" t="s">
        <v>14</v>
      </c>
      <c r="E17" s="146" t="s">
        <v>41</v>
      </c>
      <c r="F17" s="170" t="s">
        <v>107</v>
      </c>
      <c r="G17" s="179"/>
      <c r="H17" s="180"/>
      <c r="I17" s="45">
        <v>4</v>
      </c>
      <c r="J17" s="45">
        <v>8</v>
      </c>
      <c r="K17" s="29"/>
      <c r="L17" s="56"/>
      <c r="M17" s="116">
        <f t="shared" si="2"/>
        <v>0</v>
      </c>
      <c r="N17" s="117">
        <f aca="true" t="shared" si="3" ref="N17:N22">M17*2</f>
        <v>0</v>
      </c>
    </row>
    <row r="18" spans="1:14" s="11" customFormat="1" ht="49.5" customHeight="1">
      <c r="A18" s="122">
        <v>12</v>
      </c>
      <c r="B18" s="134">
        <v>639</v>
      </c>
      <c r="C18" s="127" t="s">
        <v>52</v>
      </c>
      <c r="D18" s="145" t="s">
        <v>82</v>
      </c>
      <c r="E18" s="146" t="s">
        <v>41</v>
      </c>
      <c r="F18" s="170" t="s">
        <v>107</v>
      </c>
      <c r="G18" s="179"/>
      <c r="H18" s="183"/>
      <c r="I18" s="48">
        <v>3</v>
      </c>
      <c r="J18" s="48">
        <v>6</v>
      </c>
      <c r="K18" s="17"/>
      <c r="L18" s="3"/>
      <c r="M18" s="116">
        <f t="shared" si="2"/>
        <v>0</v>
      </c>
      <c r="N18" s="117">
        <f t="shared" si="3"/>
        <v>0</v>
      </c>
    </row>
    <row r="19" spans="1:14" s="11" customFormat="1" ht="49.5" customHeight="1">
      <c r="A19" s="131">
        <v>13</v>
      </c>
      <c r="B19" s="135">
        <v>1</v>
      </c>
      <c r="C19" s="136" t="s">
        <v>54</v>
      </c>
      <c r="D19" s="148" t="s">
        <v>83</v>
      </c>
      <c r="E19" s="152" t="s">
        <v>80</v>
      </c>
      <c r="F19" s="170" t="s">
        <v>107</v>
      </c>
      <c r="G19" s="179"/>
      <c r="H19" s="180"/>
      <c r="I19" s="45">
        <v>20</v>
      </c>
      <c r="J19" s="45">
        <v>39</v>
      </c>
      <c r="K19" s="29"/>
      <c r="L19" s="56"/>
      <c r="M19" s="116">
        <f t="shared" si="2"/>
        <v>0</v>
      </c>
      <c r="N19" s="117">
        <f t="shared" si="3"/>
        <v>0</v>
      </c>
    </row>
    <row r="20" spans="1:14" s="11" customFormat="1" ht="49.5" customHeight="1">
      <c r="A20" s="131">
        <v>14</v>
      </c>
      <c r="B20" s="132">
        <v>984</v>
      </c>
      <c r="C20" s="133" t="s">
        <v>52</v>
      </c>
      <c r="D20" s="151" t="s">
        <v>84</v>
      </c>
      <c r="E20" s="146" t="s">
        <v>47</v>
      </c>
      <c r="F20" s="170" t="s">
        <v>107</v>
      </c>
      <c r="G20" s="179"/>
      <c r="H20" s="180"/>
      <c r="I20" s="45">
        <v>4</v>
      </c>
      <c r="J20" s="45">
        <v>10</v>
      </c>
      <c r="K20" s="29"/>
      <c r="L20" s="56"/>
      <c r="M20" s="116">
        <f t="shared" si="2"/>
        <v>0</v>
      </c>
      <c r="N20" s="117">
        <f t="shared" si="3"/>
        <v>0</v>
      </c>
    </row>
    <row r="21" spans="1:14" s="11" customFormat="1" ht="49.5" customHeight="1">
      <c r="A21" s="122">
        <v>15</v>
      </c>
      <c r="B21" s="132">
        <v>5</v>
      </c>
      <c r="C21" s="137" t="s">
        <v>52</v>
      </c>
      <c r="D21" s="223" t="s">
        <v>85</v>
      </c>
      <c r="E21" s="152" t="s">
        <v>43</v>
      </c>
      <c r="F21" s="170" t="s">
        <v>107</v>
      </c>
      <c r="G21" s="179"/>
      <c r="H21" s="180"/>
      <c r="I21" s="45">
        <v>1</v>
      </c>
      <c r="J21" s="45">
        <v>1</v>
      </c>
      <c r="K21" s="28"/>
      <c r="L21" s="56"/>
      <c r="M21" s="116">
        <f t="shared" si="2"/>
        <v>0</v>
      </c>
      <c r="N21" s="117">
        <f t="shared" si="3"/>
        <v>0</v>
      </c>
    </row>
    <row r="22" spans="1:14" s="11" customFormat="1" ht="49.5" customHeight="1" thickBot="1">
      <c r="A22" s="128">
        <v>16</v>
      </c>
      <c r="B22" s="138">
        <v>5</v>
      </c>
      <c r="C22" s="139" t="s">
        <v>52</v>
      </c>
      <c r="D22" s="225"/>
      <c r="E22" s="153" t="s">
        <v>44</v>
      </c>
      <c r="F22" s="170" t="s">
        <v>107</v>
      </c>
      <c r="G22" s="181"/>
      <c r="H22" s="182"/>
      <c r="I22" s="46">
        <v>1</v>
      </c>
      <c r="J22" s="46">
        <v>1</v>
      </c>
      <c r="K22" s="34"/>
      <c r="L22" s="58"/>
      <c r="M22" s="118">
        <f t="shared" si="2"/>
        <v>0</v>
      </c>
      <c r="N22" s="119">
        <f t="shared" si="3"/>
        <v>0</v>
      </c>
    </row>
    <row r="23" spans="1:14" s="11" customFormat="1" ht="9.75" customHeight="1" thickBot="1">
      <c r="A23" s="39"/>
      <c r="B23" s="95"/>
      <c r="C23" s="95"/>
      <c r="D23" s="21"/>
      <c r="E23" s="21"/>
      <c r="F23" s="20"/>
      <c r="G23" s="20"/>
      <c r="H23" s="20"/>
      <c r="I23" s="20"/>
      <c r="J23" s="20"/>
      <c r="K23" s="20"/>
      <c r="L23" s="4"/>
      <c r="M23" s="54"/>
      <c r="N23" s="54"/>
    </row>
    <row r="24" spans="1:14" s="2" customFormat="1" ht="36" customHeight="1" thickBot="1">
      <c r="A24" s="90" t="s">
        <v>1</v>
      </c>
      <c r="B24" s="94" t="s">
        <v>59</v>
      </c>
      <c r="C24" s="94" t="s">
        <v>51</v>
      </c>
      <c r="D24" s="89" t="s">
        <v>0</v>
      </c>
      <c r="E24" s="27" t="s">
        <v>32</v>
      </c>
      <c r="F24" s="201" t="s">
        <v>29</v>
      </c>
      <c r="G24" s="202"/>
      <c r="H24" s="202"/>
      <c r="I24" s="202"/>
      <c r="J24" s="202"/>
      <c r="K24" s="202"/>
      <c r="L24" s="203"/>
      <c r="M24" s="197" t="s">
        <v>38</v>
      </c>
      <c r="N24" s="198"/>
    </row>
    <row r="25" spans="1:14" ht="79.5" customHeight="1">
      <c r="A25" s="206" t="s">
        <v>55</v>
      </c>
      <c r="B25" s="207"/>
      <c r="C25" s="207"/>
      <c r="D25" s="208"/>
      <c r="E25" s="12"/>
      <c r="F25" s="12"/>
      <c r="G25" s="115" t="s">
        <v>63</v>
      </c>
      <c r="H25" s="115" t="s">
        <v>75</v>
      </c>
      <c r="I25" s="105" t="s">
        <v>64</v>
      </c>
      <c r="J25" s="105" t="s">
        <v>67</v>
      </c>
      <c r="K25" s="106" t="s">
        <v>31</v>
      </c>
      <c r="L25" s="107" t="s">
        <v>30</v>
      </c>
      <c r="M25" s="176" t="s">
        <v>36</v>
      </c>
      <c r="N25" s="177" t="s">
        <v>37</v>
      </c>
    </row>
    <row r="26" spans="1:14" s="11" customFormat="1" ht="49.5" customHeight="1">
      <c r="A26" s="122">
        <v>17</v>
      </c>
      <c r="B26" s="137">
        <v>4896</v>
      </c>
      <c r="C26" s="126" t="s">
        <v>52</v>
      </c>
      <c r="D26" s="148" t="s">
        <v>16</v>
      </c>
      <c r="E26" s="146" t="s">
        <v>41</v>
      </c>
      <c r="F26" s="170" t="s">
        <v>107</v>
      </c>
      <c r="G26" s="179"/>
      <c r="H26" s="180"/>
      <c r="I26" s="45">
        <v>3</v>
      </c>
      <c r="J26" s="45">
        <v>6</v>
      </c>
      <c r="K26" s="28"/>
      <c r="L26" s="56" t="s">
        <v>2</v>
      </c>
      <c r="M26" s="174">
        <f>J26*G26</f>
        <v>0</v>
      </c>
      <c r="N26" s="175">
        <f>M26*2</f>
        <v>0</v>
      </c>
    </row>
    <row r="27" spans="1:14" s="11" customFormat="1" ht="49.5" customHeight="1">
      <c r="A27" s="122">
        <v>18</v>
      </c>
      <c r="B27" s="137">
        <v>4896</v>
      </c>
      <c r="C27" s="126" t="s">
        <v>52</v>
      </c>
      <c r="D27" s="147" t="s">
        <v>28</v>
      </c>
      <c r="E27" s="146" t="s">
        <v>41</v>
      </c>
      <c r="F27" s="170" t="s">
        <v>107</v>
      </c>
      <c r="G27" s="179"/>
      <c r="H27" s="180"/>
      <c r="I27" s="45">
        <v>3</v>
      </c>
      <c r="J27" s="45">
        <v>5</v>
      </c>
      <c r="K27" s="28"/>
      <c r="L27" s="3"/>
      <c r="M27" s="116">
        <f>J27*G27</f>
        <v>0</v>
      </c>
      <c r="N27" s="117">
        <f aca="true" t="shared" si="4" ref="N27:N34">M27*2</f>
        <v>0</v>
      </c>
    </row>
    <row r="28" spans="1:14" s="11" customFormat="1" ht="49.5" customHeight="1">
      <c r="A28" s="122">
        <v>19</v>
      </c>
      <c r="B28" s="137">
        <v>4896</v>
      </c>
      <c r="C28" s="140" t="s">
        <v>52</v>
      </c>
      <c r="D28" s="154" t="s">
        <v>33</v>
      </c>
      <c r="E28" s="152" t="s">
        <v>86</v>
      </c>
      <c r="F28" s="170" t="s">
        <v>107</v>
      </c>
      <c r="G28" s="179"/>
      <c r="H28" s="180"/>
      <c r="I28" s="50" t="s">
        <v>35</v>
      </c>
      <c r="J28" s="45">
        <v>30</v>
      </c>
      <c r="K28" s="28"/>
      <c r="L28" s="56"/>
      <c r="M28" s="116">
        <f>J28*G28</f>
        <v>0</v>
      </c>
      <c r="N28" s="117">
        <f t="shared" si="4"/>
        <v>0</v>
      </c>
    </row>
    <row r="29" spans="1:14" s="11" customFormat="1" ht="49.5" customHeight="1">
      <c r="A29" s="131">
        <v>20</v>
      </c>
      <c r="B29" s="137">
        <v>4896</v>
      </c>
      <c r="C29" s="126" t="s">
        <v>52</v>
      </c>
      <c r="D29" s="151" t="s">
        <v>15</v>
      </c>
      <c r="E29" s="146" t="s">
        <v>48</v>
      </c>
      <c r="F29" s="170" t="s">
        <v>107</v>
      </c>
      <c r="G29" s="179"/>
      <c r="H29" s="180"/>
      <c r="I29" s="45">
        <v>4</v>
      </c>
      <c r="J29" s="45">
        <v>10</v>
      </c>
      <c r="K29" s="29"/>
      <c r="L29" s="56"/>
      <c r="M29" s="116">
        <f>J29*G29</f>
        <v>0</v>
      </c>
      <c r="N29" s="117">
        <f t="shared" si="4"/>
        <v>0</v>
      </c>
    </row>
    <row r="30" spans="1:14" s="11" customFormat="1" ht="49.5" customHeight="1">
      <c r="A30" s="131">
        <v>21</v>
      </c>
      <c r="B30" s="141">
        <v>303</v>
      </c>
      <c r="C30" s="142" t="s">
        <v>52</v>
      </c>
      <c r="D30" s="148" t="s">
        <v>17</v>
      </c>
      <c r="E30" s="152" t="s">
        <v>25</v>
      </c>
      <c r="F30" s="170" t="s">
        <v>107</v>
      </c>
      <c r="G30" s="179"/>
      <c r="H30" s="180"/>
      <c r="I30" s="45">
        <v>1</v>
      </c>
      <c r="J30" s="45">
        <v>1</v>
      </c>
      <c r="K30" s="29"/>
      <c r="L30" s="56"/>
      <c r="M30" s="116">
        <f>J30*G30</f>
        <v>0</v>
      </c>
      <c r="N30" s="117">
        <f t="shared" si="4"/>
        <v>0</v>
      </c>
    </row>
    <row r="31" spans="1:14" s="11" customFormat="1" ht="45" customHeight="1">
      <c r="A31" s="226" t="s">
        <v>24</v>
      </c>
      <c r="B31" s="227"/>
      <c r="C31" s="227"/>
      <c r="D31" s="228"/>
      <c r="E31" s="26"/>
      <c r="F31" s="172"/>
      <c r="G31" s="120"/>
      <c r="H31" s="173"/>
      <c r="I31" s="45"/>
      <c r="J31" s="45"/>
      <c r="K31" s="30"/>
      <c r="L31" s="56"/>
      <c r="M31" s="116"/>
      <c r="N31" s="117"/>
    </row>
    <row r="32" spans="1:14" s="11" customFormat="1" ht="60" customHeight="1">
      <c r="A32" s="33">
        <v>22</v>
      </c>
      <c r="B32" s="143">
        <v>24248</v>
      </c>
      <c r="C32" s="125" t="s">
        <v>52</v>
      </c>
      <c r="D32" s="147" t="s">
        <v>87</v>
      </c>
      <c r="E32" s="146" t="s">
        <v>45</v>
      </c>
      <c r="F32" s="170" t="s">
        <v>107</v>
      </c>
      <c r="G32" s="179"/>
      <c r="H32" s="180"/>
      <c r="I32" s="45">
        <v>2</v>
      </c>
      <c r="J32" s="45">
        <v>2</v>
      </c>
      <c r="K32" s="28"/>
      <c r="L32" s="56"/>
      <c r="M32" s="116">
        <f>J32*G32</f>
        <v>0</v>
      </c>
      <c r="N32" s="117">
        <f t="shared" si="4"/>
        <v>0</v>
      </c>
    </row>
    <row r="33" spans="1:14" s="11" customFormat="1" ht="45" customHeight="1">
      <c r="A33" s="186" t="s">
        <v>5</v>
      </c>
      <c r="B33" s="187"/>
      <c r="C33" s="187"/>
      <c r="D33" s="188"/>
      <c r="E33" s="25"/>
      <c r="F33" s="172"/>
      <c r="G33" s="120"/>
      <c r="H33" s="173"/>
      <c r="I33" s="45"/>
      <c r="J33" s="45"/>
      <c r="K33" s="5"/>
      <c r="L33" s="56" t="s">
        <v>2</v>
      </c>
      <c r="M33" s="116"/>
      <c r="N33" s="117"/>
    </row>
    <row r="34" spans="1:14" s="11" customFormat="1" ht="49.5" customHeight="1" thickBot="1">
      <c r="A34" s="128">
        <v>23</v>
      </c>
      <c r="B34" s="144">
        <v>11</v>
      </c>
      <c r="C34" s="129" t="s">
        <v>56</v>
      </c>
      <c r="D34" s="149" t="s">
        <v>18</v>
      </c>
      <c r="E34" s="153" t="s">
        <v>46</v>
      </c>
      <c r="F34" s="171" t="s">
        <v>107</v>
      </c>
      <c r="G34" s="181"/>
      <c r="H34" s="182"/>
      <c r="I34" s="46">
        <v>18</v>
      </c>
      <c r="J34" s="46">
        <v>35</v>
      </c>
      <c r="K34" s="34"/>
      <c r="L34" s="58"/>
      <c r="M34" s="118">
        <f>J34*G34</f>
        <v>0</v>
      </c>
      <c r="N34" s="119">
        <f t="shared" si="4"/>
        <v>0</v>
      </c>
    </row>
    <row r="35" spans="1:14" s="11" customFormat="1" ht="9.75" customHeight="1" thickBot="1">
      <c r="A35" s="59"/>
      <c r="B35" s="96"/>
      <c r="C35" s="103"/>
      <c r="D35" s="60"/>
      <c r="E35" s="44"/>
      <c r="F35" s="61"/>
      <c r="G35" s="62"/>
      <c r="H35" s="62"/>
      <c r="I35" s="63"/>
      <c r="J35" s="63"/>
      <c r="K35" s="64"/>
      <c r="L35" s="65"/>
      <c r="M35" s="66"/>
      <c r="N35" s="67"/>
    </row>
    <row r="36" spans="1:14" s="2" customFormat="1" ht="36" customHeight="1" thickBot="1">
      <c r="A36" s="90" t="s">
        <v>1</v>
      </c>
      <c r="B36" s="94" t="s">
        <v>59</v>
      </c>
      <c r="C36" s="94" t="s">
        <v>51</v>
      </c>
      <c r="D36" s="89" t="s">
        <v>0</v>
      </c>
      <c r="E36" s="27" t="s">
        <v>32</v>
      </c>
      <c r="F36" s="201" t="s">
        <v>29</v>
      </c>
      <c r="G36" s="202"/>
      <c r="H36" s="202"/>
      <c r="I36" s="202"/>
      <c r="J36" s="202"/>
      <c r="K36" s="202"/>
      <c r="L36" s="203"/>
      <c r="M36" s="197" t="s">
        <v>38</v>
      </c>
      <c r="N36" s="198"/>
    </row>
    <row r="37" spans="1:14" ht="79.5" customHeight="1">
      <c r="A37" s="206" t="s">
        <v>57</v>
      </c>
      <c r="B37" s="207"/>
      <c r="C37" s="207"/>
      <c r="D37" s="208"/>
      <c r="E37" s="12"/>
      <c r="F37" s="12"/>
      <c r="G37" s="115" t="s">
        <v>63</v>
      </c>
      <c r="H37" s="115" t="s">
        <v>75</v>
      </c>
      <c r="I37" s="105" t="s">
        <v>64</v>
      </c>
      <c r="J37" s="105" t="s">
        <v>67</v>
      </c>
      <c r="K37" s="106" t="s">
        <v>31</v>
      </c>
      <c r="L37" s="107" t="s">
        <v>30</v>
      </c>
      <c r="M37" s="176" t="s">
        <v>36</v>
      </c>
      <c r="N37" s="177" t="s">
        <v>37</v>
      </c>
    </row>
    <row r="38" spans="1:14" s="11" customFormat="1" ht="90" customHeight="1">
      <c r="A38" s="131">
        <v>24</v>
      </c>
      <c r="B38" s="189">
        <v>1</v>
      </c>
      <c r="C38" s="157" t="s">
        <v>89</v>
      </c>
      <c r="D38" s="155" t="s">
        <v>93</v>
      </c>
      <c r="E38" s="152" t="s">
        <v>91</v>
      </c>
      <c r="F38" s="168" t="s">
        <v>105</v>
      </c>
      <c r="G38" s="179"/>
      <c r="H38" s="180"/>
      <c r="I38" s="50" t="s">
        <v>35</v>
      </c>
      <c r="J38" s="45">
        <v>140</v>
      </c>
      <c r="K38" s="31"/>
      <c r="L38" s="56"/>
      <c r="M38" s="174">
        <f>J38*G38</f>
        <v>0</v>
      </c>
      <c r="N38" s="175">
        <f>M38*2</f>
        <v>0</v>
      </c>
    </row>
    <row r="39" spans="1:14" s="11" customFormat="1" ht="75" customHeight="1">
      <c r="A39" s="131">
        <v>25</v>
      </c>
      <c r="B39" s="190"/>
      <c r="C39" s="157" t="s">
        <v>88</v>
      </c>
      <c r="D39" s="148" t="s">
        <v>19</v>
      </c>
      <c r="E39" s="152" t="s">
        <v>20</v>
      </c>
      <c r="F39" s="168" t="s">
        <v>104</v>
      </c>
      <c r="G39" s="179"/>
      <c r="H39" s="180"/>
      <c r="I39" s="50" t="s">
        <v>35</v>
      </c>
      <c r="J39" s="45">
        <v>19</v>
      </c>
      <c r="K39" s="29"/>
      <c r="L39" s="56"/>
      <c r="M39" s="116">
        <f>J39*G39</f>
        <v>0</v>
      </c>
      <c r="N39" s="117">
        <f>M39*2</f>
        <v>0</v>
      </c>
    </row>
    <row r="40" spans="1:14" s="11" customFormat="1" ht="90" customHeight="1">
      <c r="A40" s="122">
        <v>26</v>
      </c>
      <c r="B40" s="204">
        <v>1</v>
      </c>
      <c r="C40" s="157" t="s">
        <v>89</v>
      </c>
      <c r="D40" s="155" t="s">
        <v>94</v>
      </c>
      <c r="E40" s="152" t="s">
        <v>92</v>
      </c>
      <c r="F40" s="168" t="s">
        <v>105</v>
      </c>
      <c r="G40" s="179"/>
      <c r="H40" s="180"/>
      <c r="I40" s="50" t="s">
        <v>35</v>
      </c>
      <c r="J40" s="45">
        <v>12</v>
      </c>
      <c r="K40" s="31"/>
      <c r="L40" s="56"/>
      <c r="M40" s="116">
        <f>J40*G40</f>
        <v>0</v>
      </c>
      <c r="N40" s="117">
        <f>M40*2</f>
        <v>0</v>
      </c>
    </row>
    <row r="41" spans="1:14" s="11" customFormat="1" ht="75" customHeight="1" thickBot="1">
      <c r="A41" s="128">
        <v>27</v>
      </c>
      <c r="B41" s="205"/>
      <c r="C41" s="161" t="s">
        <v>90</v>
      </c>
      <c r="D41" s="156" t="s">
        <v>19</v>
      </c>
      <c r="E41" s="150" t="s">
        <v>20</v>
      </c>
      <c r="F41" s="168" t="s">
        <v>104</v>
      </c>
      <c r="G41" s="181"/>
      <c r="H41" s="182"/>
      <c r="I41" s="51" t="s">
        <v>35</v>
      </c>
      <c r="J41" s="46">
        <v>10</v>
      </c>
      <c r="K41" s="35"/>
      <c r="L41" s="58"/>
      <c r="M41" s="118">
        <f>J41*G41</f>
        <v>0</v>
      </c>
      <c r="N41" s="119">
        <f>M41*2</f>
        <v>0</v>
      </c>
    </row>
    <row r="42" spans="1:14" s="11" customFormat="1" ht="9.75" customHeight="1" thickBot="1">
      <c r="A42" s="59"/>
      <c r="B42" s="97"/>
      <c r="C42" s="104"/>
      <c r="D42" s="74"/>
      <c r="E42" s="75"/>
      <c r="F42" s="76"/>
      <c r="G42" s="62"/>
      <c r="H42" s="62"/>
      <c r="I42" s="70"/>
      <c r="J42" s="63"/>
      <c r="K42" s="77"/>
      <c r="L42" s="65"/>
      <c r="M42" s="78"/>
      <c r="N42" s="79"/>
    </row>
    <row r="43" spans="1:14" s="2" customFormat="1" ht="36" customHeight="1" thickBot="1">
      <c r="A43" s="90" t="s">
        <v>1</v>
      </c>
      <c r="B43" s="94" t="s">
        <v>59</v>
      </c>
      <c r="C43" s="94" t="s">
        <v>51</v>
      </c>
      <c r="D43" s="89" t="s">
        <v>0</v>
      </c>
      <c r="E43" s="27" t="s">
        <v>32</v>
      </c>
      <c r="F43" s="201" t="s">
        <v>29</v>
      </c>
      <c r="G43" s="202"/>
      <c r="H43" s="202"/>
      <c r="I43" s="202"/>
      <c r="J43" s="202"/>
      <c r="K43" s="202"/>
      <c r="L43" s="203"/>
      <c r="M43" s="197" t="s">
        <v>39</v>
      </c>
      <c r="N43" s="198"/>
    </row>
    <row r="44" spans="1:14" ht="79.5" customHeight="1">
      <c r="A44" s="206" t="s">
        <v>58</v>
      </c>
      <c r="B44" s="207"/>
      <c r="C44" s="207"/>
      <c r="D44" s="208"/>
      <c r="E44" s="12"/>
      <c r="F44" s="12"/>
      <c r="G44" s="115" t="s">
        <v>63</v>
      </c>
      <c r="H44" s="115" t="s">
        <v>75</v>
      </c>
      <c r="I44" s="105" t="s">
        <v>64</v>
      </c>
      <c r="J44" s="105" t="s">
        <v>67</v>
      </c>
      <c r="K44" s="106" t="s">
        <v>31</v>
      </c>
      <c r="L44" s="107" t="s">
        <v>30</v>
      </c>
      <c r="M44" s="176" t="s">
        <v>36</v>
      </c>
      <c r="N44" s="177" t="s">
        <v>37</v>
      </c>
    </row>
    <row r="45" spans="1:14" s="11" customFormat="1" ht="72" customHeight="1">
      <c r="A45" s="122">
        <v>28</v>
      </c>
      <c r="B45" s="137">
        <v>913</v>
      </c>
      <c r="C45" s="137" t="s">
        <v>52</v>
      </c>
      <c r="D45" s="158" t="s">
        <v>95</v>
      </c>
      <c r="E45" s="146" t="s">
        <v>41</v>
      </c>
      <c r="F45" s="169" t="s">
        <v>11</v>
      </c>
      <c r="G45" s="179"/>
      <c r="H45" s="184"/>
      <c r="I45" s="47">
        <v>3</v>
      </c>
      <c r="J45" s="47">
        <v>6</v>
      </c>
      <c r="K45" s="18"/>
      <c r="L45" s="80"/>
      <c r="M45" s="174">
        <f>J45*G45</f>
        <v>0</v>
      </c>
      <c r="N45" s="175">
        <f>M45*2</f>
        <v>0</v>
      </c>
    </row>
    <row r="46" spans="1:14" s="11" customFormat="1" ht="66.75" customHeight="1">
      <c r="A46" s="122">
        <v>29</v>
      </c>
      <c r="B46" s="137">
        <v>1788</v>
      </c>
      <c r="C46" s="137" t="s">
        <v>52</v>
      </c>
      <c r="D46" s="158" t="s">
        <v>96</v>
      </c>
      <c r="E46" s="146" t="s">
        <v>41</v>
      </c>
      <c r="F46" s="169" t="s">
        <v>11</v>
      </c>
      <c r="G46" s="179"/>
      <c r="H46" s="184"/>
      <c r="I46" s="47">
        <v>2</v>
      </c>
      <c r="J46" s="47">
        <v>2</v>
      </c>
      <c r="K46" s="18"/>
      <c r="L46" s="80"/>
      <c r="M46" s="116">
        <f>J46*G46</f>
        <v>0</v>
      </c>
      <c r="N46" s="117">
        <f>M46*2</f>
        <v>0</v>
      </c>
    </row>
    <row r="47" spans="1:14" s="11" customFormat="1" ht="61.5" customHeight="1">
      <c r="A47" s="122">
        <v>30</v>
      </c>
      <c r="B47" s="137">
        <v>913</v>
      </c>
      <c r="C47" s="137" t="s">
        <v>52</v>
      </c>
      <c r="D47" s="159" t="s">
        <v>27</v>
      </c>
      <c r="E47" s="146" t="s">
        <v>48</v>
      </c>
      <c r="F47" s="170" t="s">
        <v>11</v>
      </c>
      <c r="G47" s="179"/>
      <c r="H47" s="180"/>
      <c r="I47" s="45">
        <v>3</v>
      </c>
      <c r="J47" s="45">
        <v>3</v>
      </c>
      <c r="K47" s="28"/>
      <c r="L47" s="56"/>
      <c r="M47" s="116">
        <f>J47*G47</f>
        <v>0</v>
      </c>
      <c r="N47" s="117">
        <f>M47*2</f>
        <v>0</v>
      </c>
    </row>
    <row r="48" spans="1:14" s="11" customFormat="1" ht="61.5" customHeight="1" thickBot="1">
      <c r="A48" s="128">
        <v>31</v>
      </c>
      <c r="B48" s="130">
        <v>1065</v>
      </c>
      <c r="C48" s="130" t="s">
        <v>52</v>
      </c>
      <c r="D48" s="160" t="s">
        <v>26</v>
      </c>
      <c r="E48" s="146" t="s">
        <v>41</v>
      </c>
      <c r="F48" s="171" t="s">
        <v>11</v>
      </c>
      <c r="G48" s="181"/>
      <c r="H48" s="182"/>
      <c r="I48" s="46">
        <v>3</v>
      </c>
      <c r="J48" s="46">
        <v>3</v>
      </c>
      <c r="K48" s="34"/>
      <c r="L48" s="58"/>
      <c r="M48" s="118">
        <f>J48*G48</f>
        <v>0</v>
      </c>
      <c r="N48" s="119">
        <f>M48*2</f>
        <v>0</v>
      </c>
    </row>
    <row r="49" spans="1:14" s="11" customFormat="1" ht="9.75" customHeight="1" thickBot="1">
      <c r="A49" s="23"/>
      <c r="B49" s="98"/>
      <c r="C49" s="98"/>
      <c r="D49" s="24"/>
      <c r="E49" s="21"/>
      <c r="F49" s="20"/>
      <c r="G49" s="20"/>
      <c r="H49" s="20"/>
      <c r="I49" s="20"/>
      <c r="J49" s="20"/>
      <c r="K49" s="20"/>
      <c r="L49" s="4"/>
      <c r="M49" s="54"/>
      <c r="N49" s="54"/>
    </row>
    <row r="50" spans="1:14" s="11" customFormat="1" ht="41.25" customHeight="1" thickBot="1">
      <c r="A50" s="90" t="s">
        <v>1</v>
      </c>
      <c r="B50" s="94" t="s">
        <v>59</v>
      </c>
      <c r="C50" s="94" t="s">
        <v>51</v>
      </c>
      <c r="D50" s="22" t="s">
        <v>0</v>
      </c>
      <c r="E50" s="27" t="s">
        <v>32</v>
      </c>
      <c r="F50" s="201" t="s">
        <v>29</v>
      </c>
      <c r="G50" s="202"/>
      <c r="H50" s="202"/>
      <c r="I50" s="202"/>
      <c r="J50" s="202"/>
      <c r="K50" s="202"/>
      <c r="L50" s="203"/>
      <c r="M50" s="197" t="s">
        <v>39</v>
      </c>
      <c r="N50" s="198"/>
    </row>
    <row r="51" spans="1:14" ht="79.5" customHeight="1">
      <c r="A51" s="231" t="s">
        <v>60</v>
      </c>
      <c r="B51" s="232"/>
      <c r="C51" s="232"/>
      <c r="D51" s="233"/>
      <c r="E51" s="12"/>
      <c r="F51" s="12"/>
      <c r="G51" s="115" t="s">
        <v>63</v>
      </c>
      <c r="H51" s="115" t="s">
        <v>75</v>
      </c>
      <c r="I51" s="105" t="s">
        <v>64</v>
      </c>
      <c r="J51" s="105" t="s">
        <v>67</v>
      </c>
      <c r="K51" s="106" t="s">
        <v>31</v>
      </c>
      <c r="L51" s="107" t="s">
        <v>30</v>
      </c>
      <c r="M51" s="176" t="s">
        <v>65</v>
      </c>
      <c r="N51" s="177" t="s">
        <v>66</v>
      </c>
    </row>
    <row r="52" spans="1:14" s="11" customFormat="1" ht="69.75" customHeight="1">
      <c r="A52" s="162">
        <v>32</v>
      </c>
      <c r="B52" s="143">
        <v>1</v>
      </c>
      <c r="C52" s="164" t="s">
        <v>61</v>
      </c>
      <c r="D52" s="223" t="s">
        <v>97</v>
      </c>
      <c r="E52" s="146" t="s">
        <v>100</v>
      </c>
      <c r="F52" s="165" t="s">
        <v>106</v>
      </c>
      <c r="G52" s="179"/>
      <c r="H52" s="183"/>
      <c r="I52" s="52" t="s">
        <v>35</v>
      </c>
      <c r="J52" s="48">
        <v>20</v>
      </c>
      <c r="K52" s="19"/>
      <c r="L52" s="7"/>
      <c r="M52" s="174">
        <f>J52*G52</f>
        <v>0</v>
      </c>
      <c r="N52" s="175">
        <f>M52*2</f>
        <v>0</v>
      </c>
    </row>
    <row r="53" spans="1:14" s="11" customFormat="1" ht="69.75" customHeight="1">
      <c r="A53" s="162">
        <v>33</v>
      </c>
      <c r="B53" s="163">
        <v>1</v>
      </c>
      <c r="C53" s="164" t="s">
        <v>62</v>
      </c>
      <c r="D53" s="224"/>
      <c r="E53" s="146" t="s">
        <v>101</v>
      </c>
      <c r="F53" s="166" t="s">
        <v>106</v>
      </c>
      <c r="G53" s="179"/>
      <c r="H53" s="183"/>
      <c r="I53" s="52" t="s">
        <v>35</v>
      </c>
      <c r="J53" s="48">
        <v>15</v>
      </c>
      <c r="K53" s="19"/>
      <c r="L53" s="8"/>
      <c r="M53" s="116">
        <f>J53*G53</f>
        <v>0</v>
      </c>
      <c r="N53" s="117">
        <f>M53*2</f>
        <v>0</v>
      </c>
    </row>
    <row r="54" spans="1:14" s="11" customFormat="1" ht="69.75" customHeight="1">
      <c r="A54" s="122">
        <v>34</v>
      </c>
      <c r="B54" s="163">
        <v>1</v>
      </c>
      <c r="C54" s="164" t="s">
        <v>61</v>
      </c>
      <c r="D54" s="146" t="s">
        <v>98</v>
      </c>
      <c r="E54" s="146" t="s">
        <v>102</v>
      </c>
      <c r="F54" s="166" t="s">
        <v>106</v>
      </c>
      <c r="G54" s="179"/>
      <c r="H54" s="180"/>
      <c r="I54" s="50" t="s">
        <v>35</v>
      </c>
      <c r="J54" s="45">
        <v>5</v>
      </c>
      <c r="K54" s="32"/>
      <c r="L54" s="56"/>
      <c r="M54" s="116">
        <f>J54*G54</f>
        <v>0</v>
      </c>
      <c r="N54" s="117">
        <f>M54*2</f>
        <v>0</v>
      </c>
    </row>
    <row r="55" spans="1:14" s="11" customFormat="1" ht="69.75" customHeight="1" thickBot="1">
      <c r="A55" s="128">
        <v>35</v>
      </c>
      <c r="B55" s="144">
        <v>1</v>
      </c>
      <c r="C55" s="121" t="s">
        <v>61</v>
      </c>
      <c r="D55" s="153" t="s">
        <v>99</v>
      </c>
      <c r="E55" s="146" t="s">
        <v>103</v>
      </c>
      <c r="F55" s="167" t="s">
        <v>106</v>
      </c>
      <c r="G55" s="181"/>
      <c r="H55" s="185"/>
      <c r="I55" s="53" t="s">
        <v>35</v>
      </c>
      <c r="J55" s="49">
        <v>10</v>
      </c>
      <c r="K55" s="36"/>
      <c r="L55" s="58"/>
      <c r="M55" s="118">
        <f>J55*G55</f>
        <v>0</v>
      </c>
      <c r="N55" s="119">
        <f>M55*2</f>
        <v>0</v>
      </c>
    </row>
    <row r="56" spans="1:14" s="11" customFormat="1" ht="13.5" customHeight="1" thickBot="1">
      <c r="A56" s="37"/>
      <c r="B56" s="99"/>
      <c r="C56" s="99"/>
      <c r="D56" s="38"/>
      <c r="E56" s="234" t="s">
        <v>21</v>
      </c>
      <c r="F56" s="235"/>
      <c r="G56" s="235"/>
      <c r="H56" s="235"/>
      <c r="I56" s="235"/>
      <c r="J56" s="235"/>
      <c r="K56" s="42"/>
      <c r="L56" s="42"/>
      <c r="M56" s="199">
        <f>SUM(M4:M12)+SUM(M16:M22)+SUM(M26:M30)+M32+M34+SUM(M38:M41)+SUM(M45:M48)+SUM(M52:M55)</f>
        <v>0</v>
      </c>
      <c r="N56" s="191">
        <f>SUM(N4:N12)+SUM(N16:N22)+SUM(N26:N30)+N32+N34+SUM(N38:N41)+SUM(N45:N48)+SUM(N52:N55)</f>
        <v>0</v>
      </c>
    </row>
    <row r="57" spans="1:14" s="11" customFormat="1" ht="13.5" customHeight="1" thickBot="1">
      <c r="A57" s="261" t="s">
        <v>70</v>
      </c>
      <c r="B57" s="263" t="s">
        <v>115</v>
      </c>
      <c r="C57" s="268"/>
      <c r="D57" s="269"/>
      <c r="E57" s="236"/>
      <c r="F57" s="236"/>
      <c r="G57" s="236"/>
      <c r="H57" s="236"/>
      <c r="I57" s="236"/>
      <c r="J57" s="236"/>
      <c r="K57" s="43"/>
      <c r="L57" s="43"/>
      <c r="M57" s="200"/>
      <c r="N57" s="270"/>
    </row>
    <row r="58" spans="1:14" s="11" customFormat="1" ht="13.5" customHeight="1" thickBot="1">
      <c r="A58" s="266"/>
      <c r="B58" s="268"/>
      <c r="C58" s="268"/>
      <c r="D58" s="269"/>
      <c r="E58" s="217" t="s">
        <v>49</v>
      </c>
      <c r="F58" s="218"/>
      <c r="G58" s="85"/>
      <c r="H58" s="86"/>
      <c r="I58" s="86"/>
      <c r="J58" s="86"/>
      <c r="K58" s="83"/>
      <c r="L58" s="237"/>
      <c r="M58" s="81"/>
      <c r="N58" s="193">
        <v>0</v>
      </c>
    </row>
    <row r="59" spans="1:14" s="11" customFormat="1" ht="13.5" customHeight="1" thickBot="1">
      <c r="A59" s="267"/>
      <c r="B59" s="268"/>
      <c r="C59" s="268"/>
      <c r="D59" s="269"/>
      <c r="E59" s="219"/>
      <c r="F59" s="220"/>
      <c r="G59" s="87"/>
      <c r="H59" s="88"/>
      <c r="I59" s="88"/>
      <c r="J59" s="88"/>
      <c r="K59" s="84"/>
      <c r="L59" s="238"/>
      <c r="M59" s="82"/>
      <c r="N59" s="193"/>
    </row>
    <row r="60" spans="1:14" s="11" customFormat="1" ht="13.5" customHeight="1" thickBot="1">
      <c r="A60" s="267"/>
      <c r="B60" s="264"/>
      <c r="C60" s="264"/>
      <c r="D60" s="265"/>
      <c r="E60" s="194" t="s">
        <v>22</v>
      </c>
      <c r="F60" s="195"/>
      <c r="G60" s="195"/>
      <c r="H60" s="195"/>
      <c r="I60" s="195"/>
      <c r="J60" s="195"/>
      <c r="K60" s="42"/>
      <c r="L60" s="42"/>
      <c r="M60" s="199">
        <f>M56-(M56*N58)</f>
        <v>0</v>
      </c>
      <c r="N60" s="191">
        <f>N56-(N56*N58)</f>
        <v>0</v>
      </c>
    </row>
    <row r="61" spans="1:14" s="11" customFormat="1" ht="13.5" customHeight="1" thickBot="1">
      <c r="A61" s="267"/>
      <c r="B61" s="264"/>
      <c r="C61" s="264"/>
      <c r="D61" s="265"/>
      <c r="E61" s="196"/>
      <c r="F61" s="196"/>
      <c r="G61" s="196"/>
      <c r="H61" s="196"/>
      <c r="I61" s="196"/>
      <c r="J61" s="196"/>
      <c r="K61" s="43"/>
      <c r="L61" s="43"/>
      <c r="M61" s="199"/>
      <c r="N61" s="191"/>
    </row>
    <row r="62" spans="1:14" s="11" customFormat="1" ht="13.5" customHeight="1" thickBot="1">
      <c r="A62" s="261" t="s">
        <v>71</v>
      </c>
      <c r="B62" s="263" t="s">
        <v>112</v>
      </c>
      <c r="C62" s="264"/>
      <c r="D62" s="265"/>
      <c r="E62" s="217" t="s">
        <v>50</v>
      </c>
      <c r="F62" s="218"/>
      <c r="G62" s="85"/>
      <c r="H62" s="86"/>
      <c r="I62" s="86"/>
      <c r="J62" s="86"/>
      <c r="K62" s="83"/>
      <c r="L62" s="221">
        <v>19</v>
      </c>
      <c r="M62" s="81"/>
      <c r="N62" s="192">
        <v>0.19</v>
      </c>
    </row>
    <row r="63" spans="1:14" s="11" customFormat="1" ht="13.5" customHeight="1" thickBot="1">
      <c r="A63" s="262"/>
      <c r="B63" s="264"/>
      <c r="C63" s="264"/>
      <c r="D63" s="265"/>
      <c r="E63" s="219"/>
      <c r="F63" s="220"/>
      <c r="G63" s="87"/>
      <c r="H63" s="88"/>
      <c r="I63" s="88"/>
      <c r="J63" s="88"/>
      <c r="K63" s="84"/>
      <c r="L63" s="222"/>
      <c r="M63" s="82"/>
      <c r="N63" s="192"/>
    </row>
    <row r="64" spans="1:14" s="11" customFormat="1" ht="13.5" customHeight="1" thickBot="1">
      <c r="A64" s="262"/>
      <c r="B64" s="264"/>
      <c r="C64" s="264"/>
      <c r="D64" s="265"/>
      <c r="E64" s="194" t="s">
        <v>23</v>
      </c>
      <c r="F64" s="195"/>
      <c r="G64" s="195"/>
      <c r="H64" s="195"/>
      <c r="I64" s="195"/>
      <c r="J64" s="195"/>
      <c r="K64" s="42"/>
      <c r="L64" s="42"/>
      <c r="M64" s="199">
        <f>M60+(M60*N62)</f>
        <v>0</v>
      </c>
      <c r="N64" s="191">
        <f>N60+(N60*N62)</f>
        <v>0</v>
      </c>
    </row>
    <row r="65" spans="1:14" s="11" customFormat="1" ht="13.5" customHeight="1" thickBot="1">
      <c r="A65" s="262"/>
      <c r="B65" s="264"/>
      <c r="C65" s="264"/>
      <c r="D65" s="265"/>
      <c r="E65" s="196"/>
      <c r="F65" s="196"/>
      <c r="G65" s="196"/>
      <c r="H65" s="196"/>
      <c r="I65" s="196"/>
      <c r="J65" s="196"/>
      <c r="K65" s="43"/>
      <c r="L65" s="43"/>
      <c r="M65" s="199"/>
      <c r="N65" s="191"/>
    </row>
    <row r="66" spans="1:14" s="11" customFormat="1" ht="12.75">
      <c r="A66" s="262"/>
      <c r="B66" s="264"/>
      <c r="C66" s="264"/>
      <c r="D66" s="265"/>
      <c r="E66" s="109"/>
      <c r="F66" s="109"/>
      <c r="G66" s="109"/>
      <c r="H66" s="109"/>
      <c r="I66" s="109"/>
      <c r="J66" s="109"/>
      <c r="K66" s="109"/>
      <c r="L66" s="110"/>
      <c r="M66" s="111"/>
      <c r="N66" s="112"/>
    </row>
    <row r="67" spans="1:15" s="93" customFormat="1" ht="12.75" customHeight="1" thickBot="1">
      <c r="A67" s="229" t="s">
        <v>72</v>
      </c>
      <c r="B67" s="239" t="s">
        <v>116</v>
      </c>
      <c r="C67" s="239"/>
      <c r="D67" s="240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"/>
    </row>
    <row r="68" spans="1:15" ht="12.75" customHeight="1" thickBot="1">
      <c r="A68" s="229"/>
      <c r="B68" s="239"/>
      <c r="C68" s="239"/>
      <c r="D68" s="240"/>
      <c r="E68" s="217" t="s">
        <v>68</v>
      </c>
      <c r="F68" s="218"/>
      <c r="G68" s="85"/>
      <c r="H68" s="86"/>
      <c r="I68" s="86"/>
      <c r="J68" s="86"/>
      <c r="K68" s="83"/>
      <c r="L68" s="237"/>
      <c r="M68" s="81"/>
      <c r="N68" s="193">
        <v>0</v>
      </c>
      <c r="O68" s="108"/>
    </row>
    <row r="69" spans="1:15" ht="12.75" customHeight="1" thickBot="1">
      <c r="A69" s="229"/>
      <c r="B69" s="239"/>
      <c r="C69" s="239"/>
      <c r="D69" s="240"/>
      <c r="E69" s="271"/>
      <c r="F69" s="272"/>
      <c r="G69" s="87"/>
      <c r="H69" s="88"/>
      <c r="I69" s="88"/>
      <c r="J69" s="88"/>
      <c r="K69" s="84"/>
      <c r="L69" s="238"/>
      <c r="M69" s="82"/>
      <c r="N69" s="193"/>
      <c r="O69" s="11"/>
    </row>
    <row r="70" spans="1:15" ht="25.5" customHeight="1" thickBot="1">
      <c r="A70" s="230"/>
      <c r="B70" s="241"/>
      <c r="C70" s="241"/>
      <c r="D70" s="242"/>
      <c r="E70" s="248" t="s">
        <v>69</v>
      </c>
      <c r="F70" s="249"/>
      <c r="G70" s="243"/>
      <c r="H70" s="243"/>
      <c r="I70" s="243"/>
      <c r="J70" s="243"/>
      <c r="K70" s="243"/>
      <c r="L70" s="243"/>
      <c r="M70" s="243"/>
      <c r="N70" s="244"/>
      <c r="O70" s="108"/>
    </row>
    <row r="71" spans="1:14" ht="25.5" customHeight="1">
      <c r="A71" s="255" t="s">
        <v>111</v>
      </c>
      <c r="B71" s="256"/>
      <c r="C71" s="256"/>
      <c r="D71" s="257"/>
      <c r="E71" s="250"/>
      <c r="F71" s="251"/>
      <c r="G71" s="245"/>
      <c r="H71" s="245"/>
      <c r="I71" s="246"/>
      <c r="J71" s="246"/>
      <c r="K71" s="246"/>
      <c r="L71" s="246"/>
      <c r="M71" s="246"/>
      <c r="N71" s="247"/>
    </row>
    <row r="72" spans="1:14" ht="13.5" thickBot="1">
      <c r="A72" s="258"/>
      <c r="B72" s="259"/>
      <c r="C72" s="259"/>
      <c r="D72" s="260"/>
      <c r="E72" s="252" t="s">
        <v>113</v>
      </c>
      <c r="F72" s="253"/>
      <c r="G72" s="253"/>
      <c r="H72" s="253"/>
      <c r="I72" s="253"/>
      <c r="J72" s="253"/>
      <c r="K72" s="253"/>
      <c r="L72" s="253"/>
      <c r="M72" s="253"/>
      <c r="N72" s="254"/>
    </row>
    <row r="73" spans="1:12" ht="12.75">
      <c r="A73" s="15"/>
      <c r="B73" s="100"/>
      <c r="C73" s="100"/>
      <c r="D73" s="1"/>
      <c r="E73" s="41"/>
      <c r="L73" s="1"/>
    </row>
    <row r="74" spans="1:12" ht="12.75">
      <c r="A74" s="15"/>
      <c r="B74" s="100"/>
      <c r="C74" s="100"/>
      <c r="D74" s="1"/>
      <c r="E74" s="40"/>
      <c r="F74" s="10"/>
      <c r="G74" s="10"/>
      <c r="H74" s="10"/>
      <c r="I74" s="10"/>
      <c r="J74" s="10"/>
      <c r="K74" s="10"/>
      <c r="L74" s="1"/>
    </row>
    <row r="75" spans="1:12" ht="12.75">
      <c r="A75" s="15"/>
      <c r="B75" s="100"/>
      <c r="C75" s="100"/>
      <c r="D75" s="1"/>
      <c r="E75" s="10"/>
      <c r="F75" s="10"/>
      <c r="G75" s="10"/>
      <c r="H75" s="10"/>
      <c r="I75" s="10"/>
      <c r="J75" s="10"/>
      <c r="K75" s="10"/>
      <c r="L75" s="1"/>
    </row>
    <row r="76" spans="1:12" ht="12.75">
      <c r="A76" s="15"/>
      <c r="B76" s="100"/>
      <c r="C76" s="100"/>
      <c r="D76" s="1"/>
      <c r="E76" s="40"/>
      <c r="F76" s="10"/>
      <c r="G76" s="10"/>
      <c r="H76" s="10"/>
      <c r="I76" s="10"/>
      <c r="J76" s="10"/>
      <c r="K76" s="10"/>
      <c r="L76" s="1"/>
    </row>
    <row r="77" spans="1:12" ht="12.75">
      <c r="A77" s="15"/>
      <c r="B77" s="100"/>
      <c r="C77" s="100"/>
      <c r="D77" s="1"/>
      <c r="E77" s="10"/>
      <c r="F77" s="10"/>
      <c r="G77" s="10"/>
      <c r="H77" s="10"/>
      <c r="I77" s="10"/>
      <c r="J77" s="10"/>
      <c r="K77" s="10"/>
      <c r="L77" s="1"/>
    </row>
    <row r="78" spans="1:12" ht="12.75">
      <c r="A78" s="15"/>
      <c r="B78" s="100"/>
      <c r="C78" s="100"/>
      <c r="D78" s="1"/>
      <c r="E78" s="40"/>
      <c r="F78" s="10"/>
      <c r="G78" s="10"/>
      <c r="H78" s="10"/>
      <c r="I78" s="10"/>
      <c r="J78" s="10"/>
      <c r="K78" s="10"/>
      <c r="L78" s="1"/>
    </row>
    <row r="79" spans="1:12" ht="12.75">
      <c r="A79" s="15"/>
      <c r="B79" s="100"/>
      <c r="C79" s="100"/>
      <c r="D79" s="1"/>
      <c r="E79" s="10"/>
      <c r="F79" s="10"/>
      <c r="G79" s="10"/>
      <c r="H79" s="10"/>
      <c r="I79" s="10"/>
      <c r="J79" s="10"/>
      <c r="K79" s="10"/>
      <c r="L79" s="1"/>
    </row>
    <row r="80" spans="1:12" ht="12.75">
      <c r="A80" s="15"/>
      <c r="B80" s="100"/>
      <c r="C80" s="100"/>
      <c r="D80" s="1"/>
      <c r="E80" s="10"/>
      <c r="F80" s="10"/>
      <c r="G80" s="10"/>
      <c r="H80" s="10"/>
      <c r="I80" s="10"/>
      <c r="J80" s="10"/>
      <c r="K80" s="10"/>
      <c r="L80" s="1"/>
    </row>
    <row r="81" spans="1:12" ht="12.75">
      <c r="A81" s="15"/>
      <c r="B81" s="100"/>
      <c r="C81" s="100"/>
      <c r="D81" s="1"/>
      <c r="E81" s="10"/>
      <c r="F81" s="10"/>
      <c r="G81" s="10"/>
      <c r="H81" s="10"/>
      <c r="I81" s="10"/>
      <c r="J81" s="10"/>
      <c r="K81" s="10"/>
      <c r="L81" s="1"/>
    </row>
    <row r="82" spans="1:12" ht="12.75">
      <c r="A82" s="15"/>
      <c r="B82" s="100"/>
      <c r="C82" s="100"/>
      <c r="D82" s="1"/>
      <c r="E82" s="10"/>
      <c r="F82" s="10"/>
      <c r="G82" s="10"/>
      <c r="H82" s="10"/>
      <c r="I82" s="10"/>
      <c r="J82" s="10"/>
      <c r="K82" s="10"/>
      <c r="L82" s="1"/>
    </row>
    <row r="83" spans="1:12" ht="12.75">
      <c r="A83" s="15"/>
      <c r="B83" s="100"/>
      <c r="C83" s="100"/>
      <c r="D83" s="1"/>
      <c r="E83" s="10"/>
      <c r="F83" s="10"/>
      <c r="G83" s="10"/>
      <c r="H83" s="10"/>
      <c r="I83" s="10"/>
      <c r="J83" s="10"/>
      <c r="K83" s="10"/>
      <c r="L83" s="1"/>
    </row>
    <row r="84" spans="1:12" ht="12.75">
      <c r="A84" s="15"/>
      <c r="B84" s="100"/>
      <c r="C84" s="100"/>
      <c r="D84" s="1"/>
      <c r="E84" s="10"/>
      <c r="F84" s="10"/>
      <c r="G84" s="10"/>
      <c r="H84" s="10"/>
      <c r="I84" s="10"/>
      <c r="J84" s="10"/>
      <c r="K84" s="10"/>
      <c r="L84" s="1"/>
    </row>
    <row r="85" spans="1:12" ht="12.75">
      <c r="A85" s="15"/>
      <c r="B85" s="100"/>
      <c r="C85" s="100"/>
      <c r="D85" s="1"/>
      <c r="E85" s="10"/>
      <c r="F85" s="10"/>
      <c r="G85" s="10"/>
      <c r="H85" s="10"/>
      <c r="I85" s="10"/>
      <c r="J85" s="10"/>
      <c r="K85" s="10"/>
      <c r="L85" s="1"/>
    </row>
    <row r="86" spans="1:4" ht="12.75">
      <c r="A86" s="15"/>
      <c r="B86" s="100"/>
      <c r="C86" s="100"/>
      <c r="D86" s="1"/>
    </row>
    <row r="87" spans="1:4" ht="12.75">
      <c r="A87" s="15"/>
      <c r="B87" s="100"/>
      <c r="C87" s="100"/>
      <c r="D87" s="1"/>
    </row>
    <row r="88" spans="1:4" ht="12.75">
      <c r="A88" s="15"/>
      <c r="B88" s="100"/>
      <c r="C88" s="100"/>
      <c r="D88" s="1"/>
    </row>
    <row r="89" spans="1:4" ht="12.75">
      <c r="A89" s="15"/>
      <c r="B89" s="100"/>
      <c r="C89" s="100"/>
      <c r="D89" s="1"/>
    </row>
    <row r="90" spans="1:4" ht="12.75">
      <c r="A90" s="15"/>
      <c r="B90" s="100"/>
      <c r="C90" s="100"/>
      <c r="D90" s="1"/>
    </row>
    <row r="91" spans="1:4" ht="12.75">
      <c r="A91" s="15"/>
      <c r="B91" s="100"/>
      <c r="C91" s="100"/>
      <c r="D91" s="1"/>
    </row>
    <row r="92" spans="1:4" ht="12.75">
      <c r="A92" s="15"/>
      <c r="B92" s="100"/>
      <c r="C92" s="100"/>
      <c r="D92" s="1"/>
    </row>
    <row r="93" spans="1:4" ht="12.75">
      <c r="A93" s="15"/>
      <c r="B93" s="100"/>
      <c r="C93" s="100"/>
      <c r="D93" s="1"/>
    </row>
    <row r="94" spans="1:4" ht="12.75">
      <c r="A94" s="15"/>
      <c r="B94" s="100"/>
      <c r="C94" s="100"/>
      <c r="D94" s="1"/>
    </row>
    <row r="95" spans="1:4" ht="12.75">
      <c r="A95" s="15"/>
      <c r="B95" s="100"/>
      <c r="C95" s="100"/>
      <c r="D95" s="1"/>
    </row>
    <row r="96" spans="1:4" ht="12.75">
      <c r="A96" s="15"/>
      <c r="B96" s="100"/>
      <c r="C96" s="100"/>
      <c r="D96" s="1"/>
    </row>
    <row r="97" spans="1:3" ht="12.75">
      <c r="A97" s="15"/>
      <c r="B97" s="100"/>
      <c r="C97" s="100"/>
    </row>
    <row r="98" spans="1:3" ht="12.75">
      <c r="A98" s="15"/>
      <c r="B98" s="100"/>
      <c r="C98" s="100"/>
    </row>
    <row r="99" spans="1:3" ht="12.75">
      <c r="A99" s="15"/>
      <c r="B99" s="100"/>
      <c r="C99" s="100"/>
    </row>
    <row r="100" spans="1:3" ht="12.75">
      <c r="A100" s="15"/>
      <c r="B100" s="100"/>
      <c r="C100" s="100"/>
    </row>
    <row r="101" spans="1:3" ht="12.75">
      <c r="A101" s="15"/>
      <c r="B101" s="100"/>
      <c r="C101" s="100"/>
    </row>
    <row r="102" spans="1:3" ht="12.75">
      <c r="A102" s="15"/>
      <c r="B102" s="100"/>
      <c r="C102" s="100"/>
    </row>
    <row r="103" spans="1:3" ht="12.75">
      <c r="A103" s="15"/>
      <c r="B103" s="100"/>
      <c r="C103" s="100"/>
    </row>
    <row r="104" spans="1:3" ht="12.75">
      <c r="A104" s="15"/>
      <c r="B104" s="100"/>
      <c r="C104" s="100"/>
    </row>
    <row r="105" spans="1:3" ht="12.75">
      <c r="A105" s="15"/>
      <c r="B105" s="100"/>
      <c r="C105" s="100"/>
    </row>
    <row r="106" spans="1:3" ht="12.75">
      <c r="A106" s="15"/>
      <c r="B106" s="100"/>
      <c r="C106" s="100"/>
    </row>
    <row r="107" spans="1:3" ht="12.75">
      <c r="A107" s="15"/>
      <c r="B107" s="100"/>
      <c r="C107" s="100"/>
    </row>
    <row r="108" spans="1:3" ht="12.75">
      <c r="A108" s="15"/>
      <c r="B108" s="100"/>
      <c r="C108" s="100"/>
    </row>
    <row r="109" spans="1:3" ht="12.75">
      <c r="A109" s="15"/>
      <c r="B109" s="100"/>
      <c r="C109" s="100"/>
    </row>
    <row r="110" spans="1:3" ht="12.75">
      <c r="A110" s="15"/>
      <c r="B110" s="100"/>
      <c r="C110" s="100"/>
    </row>
    <row r="111" spans="1:3" ht="12.75">
      <c r="A111" s="15"/>
      <c r="B111" s="100"/>
      <c r="C111" s="100"/>
    </row>
    <row r="112" spans="1:3" ht="12.75">
      <c r="A112" s="15"/>
      <c r="B112" s="100"/>
      <c r="C112" s="100"/>
    </row>
    <row r="113" spans="1:3" ht="12.75">
      <c r="A113" s="15"/>
      <c r="B113" s="100"/>
      <c r="C113" s="100"/>
    </row>
    <row r="114" spans="1:3" ht="12.75">
      <c r="A114" s="15"/>
      <c r="B114" s="100"/>
      <c r="C114" s="100"/>
    </row>
    <row r="115" spans="1:3" ht="12.75">
      <c r="A115" s="15"/>
      <c r="B115" s="100"/>
      <c r="C115" s="100"/>
    </row>
    <row r="116" spans="1:3" ht="12.75">
      <c r="A116" s="15"/>
      <c r="B116" s="100"/>
      <c r="C116" s="100"/>
    </row>
    <row r="117" spans="1:3" ht="12.75">
      <c r="A117" s="15"/>
      <c r="B117" s="100"/>
      <c r="C117" s="100"/>
    </row>
    <row r="118" spans="1:3" ht="12.75">
      <c r="A118" s="15"/>
      <c r="B118" s="100"/>
      <c r="C118" s="100"/>
    </row>
    <row r="119" spans="1:3" ht="12.75">
      <c r="A119" s="15"/>
      <c r="B119" s="100"/>
      <c r="C119" s="100"/>
    </row>
    <row r="120" spans="1:3" ht="12.75">
      <c r="A120" s="15"/>
      <c r="B120" s="100"/>
      <c r="C120" s="100"/>
    </row>
    <row r="121" spans="1:3" ht="12.75">
      <c r="A121" s="15"/>
      <c r="B121" s="100"/>
      <c r="C121" s="100"/>
    </row>
    <row r="122" spans="1:3" ht="12.75">
      <c r="A122" s="15"/>
      <c r="B122" s="100"/>
      <c r="C122" s="100"/>
    </row>
    <row r="123" spans="1:3" ht="12.75">
      <c r="A123" s="15"/>
      <c r="B123" s="100"/>
      <c r="C123" s="100"/>
    </row>
    <row r="124" spans="1:3" ht="12.75">
      <c r="A124" s="15"/>
      <c r="B124" s="100"/>
      <c r="C124" s="100"/>
    </row>
    <row r="125" spans="1:3" ht="12.75">
      <c r="A125" s="15"/>
      <c r="B125" s="100"/>
      <c r="C125" s="100"/>
    </row>
    <row r="126" spans="1:3" ht="12.75">
      <c r="A126" s="15"/>
      <c r="B126" s="100"/>
      <c r="C126" s="100"/>
    </row>
    <row r="127" spans="1:3" ht="12.75">
      <c r="A127" s="15"/>
      <c r="B127" s="100"/>
      <c r="C127" s="100"/>
    </row>
    <row r="128" spans="1:3" ht="12.75">
      <c r="A128" s="15"/>
      <c r="B128" s="100"/>
      <c r="C128" s="100"/>
    </row>
    <row r="129" spans="1:3" ht="12.75">
      <c r="A129" s="15"/>
      <c r="B129" s="100"/>
      <c r="C129" s="100"/>
    </row>
    <row r="130" spans="1:3" ht="12.75">
      <c r="A130" s="15"/>
      <c r="B130" s="100"/>
      <c r="C130" s="100"/>
    </row>
    <row r="131" spans="1:3" ht="12.75">
      <c r="A131" s="15"/>
      <c r="B131" s="100"/>
      <c r="C131" s="100"/>
    </row>
    <row r="132" spans="1:3" ht="12.75">
      <c r="A132" s="15"/>
      <c r="B132" s="100"/>
      <c r="C132" s="100"/>
    </row>
    <row r="133" spans="1:3" ht="12.75">
      <c r="A133" s="15"/>
      <c r="B133" s="100"/>
      <c r="C133" s="100"/>
    </row>
    <row r="134" spans="1:3" ht="12.75">
      <c r="A134" s="15"/>
      <c r="B134" s="100"/>
      <c r="C134" s="100"/>
    </row>
    <row r="135" spans="1:3" ht="12.75">
      <c r="A135" s="15"/>
      <c r="B135" s="100"/>
      <c r="C135" s="100"/>
    </row>
    <row r="136" spans="1:3" ht="12.75">
      <c r="A136" s="15"/>
      <c r="B136" s="100"/>
      <c r="C136" s="100"/>
    </row>
    <row r="137" spans="1:3" ht="12.75">
      <c r="A137" s="15"/>
      <c r="B137" s="100"/>
      <c r="C137" s="100"/>
    </row>
    <row r="138" spans="1:3" ht="12.75">
      <c r="A138" s="15"/>
      <c r="B138" s="100"/>
      <c r="C138" s="100"/>
    </row>
    <row r="139" spans="1:3" ht="12.75">
      <c r="A139" s="15"/>
      <c r="B139" s="100"/>
      <c r="C139" s="100"/>
    </row>
    <row r="140" spans="1:3" ht="12.75">
      <c r="A140" s="15"/>
      <c r="B140" s="100"/>
      <c r="C140" s="100"/>
    </row>
    <row r="141" spans="1:3" ht="12.75">
      <c r="A141" s="15"/>
      <c r="B141" s="100"/>
      <c r="C141" s="100"/>
    </row>
    <row r="142" spans="1:3" ht="12.75">
      <c r="A142" s="15"/>
      <c r="B142" s="100"/>
      <c r="C142" s="100"/>
    </row>
    <row r="143" spans="1:3" ht="12.75">
      <c r="A143" s="15"/>
      <c r="B143" s="100"/>
      <c r="C143" s="100"/>
    </row>
    <row r="144" spans="1:3" ht="12.75">
      <c r="A144" s="15"/>
      <c r="B144" s="100"/>
      <c r="C144" s="100"/>
    </row>
    <row r="145" spans="1:3" ht="12.75">
      <c r="A145" s="15"/>
      <c r="B145" s="100"/>
      <c r="C145" s="100"/>
    </row>
    <row r="146" spans="1:3" ht="12.75">
      <c r="A146" s="15"/>
      <c r="B146" s="100"/>
      <c r="C146" s="100"/>
    </row>
    <row r="147" spans="1:3" ht="12.75">
      <c r="A147" s="15"/>
      <c r="B147" s="100"/>
      <c r="C147" s="100"/>
    </row>
    <row r="148" spans="1:3" ht="12.75">
      <c r="A148" s="15"/>
      <c r="B148" s="100"/>
      <c r="C148" s="100"/>
    </row>
    <row r="149" spans="1:3" ht="12.75">
      <c r="A149" s="15"/>
      <c r="B149" s="100"/>
      <c r="C149" s="100"/>
    </row>
    <row r="150" spans="1:3" ht="12.75">
      <c r="A150" s="15"/>
      <c r="B150" s="100"/>
      <c r="C150" s="100"/>
    </row>
    <row r="151" spans="1:3" ht="12.75">
      <c r="A151" s="15"/>
      <c r="B151" s="100"/>
      <c r="C151" s="100"/>
    </row>
    <row r="152" spans="1:3" ht="12.75">
      <c r="A152" s="15"/>
      <c r="B152" s="100"/>
      <c r="C152" s="100"/>
    </row>
    <row r="153" spans="1:3" ht="12.75">
      <c r="A153" s="15"/>
      <c r="B153" s="100"/>
      <c r="C153" s="100"/>
    </row>
    <row r="154" spans="1:3" ht="12.75">
      <c r="A154" s="15"/>
      <c r="B154" s="100"/>
      <c r="C154" s="100"/>
    </row>
    <row r="155" spans="1:3" ht="12.75">
      <c r="A155" s="15"/>
      <c r="B155" s="100"/>
      <c r="C155" s="100"/>
    </row>
    <row r="156" spans="1:3" ht="12.75">
      <c r="A156" s="15"/>
      <c r="B156" s="100"/>
      <c r="C156" s="100"/>
    </row>
    <row r="157" spans="1:3" ht="12.75">
      <c r="A157" s="15"/>
      <c r="B157" s="100"/>
      <c r="C157" s="100"/>
    </row>
    <row r="158" spans="1:3" ht="12.75">
      <c r="A158" s="15"/>
      <c r="B158" s="100"/>
      <c r="C158" s="100"/>
    </row>
    <row r="159" spans="1:3" ht="12.75">
      <c r="A159" s="15"/>
      <c r="B159" s="100"/>
      <c r="C159" s="100"/>
    </row>
    <row r="160" spans="1:3" ht="12.75">
      <c r="A160" s="15"/>
      <c r="B160" s="100"/>
      <c r="C160" s="100"/>
    </row>
    <row r="161" spans="1:3" ht="12.75">
      <c r="A161" s="15"/>
      <c r="B161" s="100"/>
      <c r="C161" s="100"/>
    </row>
    <row r="162" spans="1:3" ht="12.75">
      <c r="A162" s="15"/>
      <c r="B162" s="100"/>
      <c r="C162" s="100"/>
    </row>
    <row r="163" spans="1:3" ht="12.75">
      <c r="A163" s="15"/>
      <c r="B163" s="100"/>
      <c r="C163" s="100"/>
    </row>
    <row r="164" spans="1:3" ht="12.75">
      <c r="A164" s="15"/>
      <c r="B164" s="100"/>
      <c r="C164" s="100"/>
    </row>
    <row r="165" spans="1:3" ht="12.75">
      <c r="A165" s="15"/>
      <c r="B165" s="100"/>
      <c r="C165" s="100"/>
    </row>
    <row r="166" spans="1:3" ht="12.75">
      <c r="A166" s="15"/>
      <c r="B166" s="100"/>
      <c r="C166" s="100"/>
    </row>
    <row r="167" spans="1:3" ht="12.75">
      <c r="A167" s="15"/>
      <c r="B167" s="100"/>
      <c r="C167" s="100"/>
    </row>
    <row r="168" spans="1:3" ht="12.75">
      <c r="A168" s="15"/>
      <c r="B168" s="100"/>
      <c r="C168" s="100"/>
    </row>
    <row r="169" spans="1:3" ht="12.75">
      <c r="A169" s="15"/>
      <c r="B169" s="100"/>
      <c r="C169" s="100"/>
    </row>
    <row r="170" spans="1:3" ht="12.75">
      <c r="A170" s="15"/>
      <c r="B170" s="100"/>
      <c r="C170" s="100"/>
    </row>
    <row r="171" spans="1:3" ht="12.75">
      <c r="A171" s="15"/>
      <c r="B171" s="100"/>
      <c r="C171" s="100"/>
    </row>
    <row r="172" spans="1:3" ht="12.75">
      <c r="A172" s="15"/>
      <c r="B172" s="100"/>
      <c r="C172" s="100"/>
    </row>
    <row r="173" spans="1:3" ht="12.75">
      <c r="A173" s="15"/>
      <c r="B173" s="100"/>
      <c r="C173" s="100"/>
    </row>
    <row r="174" spans="1:3" ht="12.75">
      <c r="A174" s="15"/>
      <c r="B174" s="100"/>
      <c r="C174" s="100"/>
    </row>
    <row r="175" spans="1:3" ht="12.75">
      <c r="A175" s="15"/>
      <c r="B175" s="100"/>
      <c r="C175" s="100"/>
    </row>
    <row r="176" spans="1:3" ht="12.75">
      <c r="A176" s="15"/>
      <c r="B176" s="100"/>
      <c r="C176" s="100"/>
    </row>
    <row r="177" spans="1:3" ht="12.75">
      <c r="A177" s="15"/>
      <c r="B177" s="100"/>
      <c r="C177" s="100"/>
    </row>
    <row r="178" spans="1:3" ht="12.75">
      <c r="A178" s="15"/>
      <c r="B178" s="100"/>
      <c r="C178" s="100"/>
    </row>
  </sheetData>
  <sheetProtection password="CC0F" sheet="1"/>
  <mergeCells count="57">
    <mergeCell ref="E72:N72"/>
    <mergeCell ref="A71:D72"/>
    <mergeCell ref="A62:A66"/>
    <mergeCell ref="B62:D66"/>
    <mergeCell ref="A57:A61"/>
    <mergeCell ref="B57:D61"/>
    <mergeCell ref="N64:N65"/>
    <mergeCell ref="N56:N57"/>
    <mergeCell ref="E68:F69"/>
    <mergeCell ref="L68:L69"/>
    <mergeCell ref="N68:N69"/>
    <mergeCell ref="B67:D70"/>
    <mergeCell ref="M2:N2"/>
    <mergeCell ref="G70:N70"/>
    <mergeCell ref="G71:N71"/>
    <mergeCell ref="E70:F70"/>
    <mergeCell ref="E71:F71"/>
    <mergeCell ref="A44:D44"/>
    <mergeCell ref="F36:L36"/>
    <mergeCell ref="F43:L43"/>
    <mergeCell ref="A67:A70"/>
    <mergeCell ref="M60:M61"/>
    <mergeCell ref="M64:M65"/>
    <mergeCell ref="A51:D51"/>
    <mergeCell ref="E56:J57"/>
    <mergeCell ref="E58:F59"/>
    <mergeCell ref="L58:L59"/>
    <mergeCell ref="E64:J65"/>
    <mergeCell ref="A1:E1"/>
    <mergeCell ref="F1:G1"/>
    <mergeCell ref="H1:J1"/>
    <mergeCell ref="E62:F63"/>
    <mergeCell ref="L62:L63"/>
    <mergeCell ref="A37:D37"/>
    <mergeCell ref="D52:D53"/>
    <mergeCell ref="D21:D22"/>
    <mergeCell ref="A25:D25"/>
    <mergeCell ref="A31:D31"/>
    <mergeCell ref="M14:N14"/>
    <mergeCell ref="M24:N24"/>
    <mergeCell ref="M43:N43"/>
    <mergeCell ref="M50:N50"/>
    <mergeCell ref="B40:B41"/>
    <mergeCell ref="F2:L2"/>
    <mergeCell ref="F14:L14"/>
    <mergeCell ref="F24:L24"/>
    <mergeCell ref="A3:D3"/>
    <mergeCell ref="A15:D15"/>
    <mergeCell ref="A33:D33"/>
    <mergeCell ref="B38:B39"/>
    <mergeCell ref="N60:N61"/>
    <mergeCell ref="N62:N63"/>
    <mergeCell ref="N58:N59"/>
    <mergeCell ref="E60:J61"/>
    <mergeCell ref="M36:N36"/>
    <mergeCell ref="M56:M57"/>
    <mergeCell ref="F50:L5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51" r:id="rId1"/>
  <headerFooter alignWithMargins="0">
    <oddFooter>&amp;R&amp;14 Seite  &amp;P  von  &amp;N</oddFooter>
  </headerFooter>
  <rowBreaks count="5" manualBreakCount="5">
    <brk id="13" max="255" man="1"/>
    <brk id="23" max="255" man="1"/>
    <brk id="35" max="255" man="1"/>
    <brk id="42" max="255" man="1"/>
    <brk id="49" max="12" man="1"/>
  </rowBreaks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B6" sqref="B6"/>
    </sheetView>
  </sheetViews>
  <sheetFormatPr defaultColWidth="11.421875" defaultRowHeight="12.75"/>
  <sheetData>
    <row r="2" ht="12.75">
      <c r="A2" s="6" t="s">
        <v>7</v>
      </c>
    </row>
    <row r="3" ht="12.75">
      <c r="A3" s="6" t="s">
        <v>9</v>
      </c>
    </row>
    <row r="4" ht="12.75">
      <c r="A4" s="6" t="s">
        <v>6</v>
      </c>
    </row>
    <row r="5" ht="12.75">
      <c r="A5" s="6" t="s">
        <v>10</v>
      </c>
    </row>
    <row r="6" ht="12.75">
      <c r="A6" s="6" t="s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Weißwasser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navrodt</dc:creator>
  <cp:keywords/>
  <dc:description/>
  <cp:lastModifiedBy>lissina</cp:lastModifiedBy>
  <cp:lastPrinted>2018-11-12T13:26:55Z</cp:lastPrinted>
  <dcterms:created xsi:type="dcterms:W3CDTF">2008-02-12T09:45:00Z</dcterms:created>
  <dcterms:modified xsi:type="dcterms:W3CDTF">2018-11-22T06:34:12Z</dcterms:modified>
  <cp:category/>
  <cp:version/>
  <cp:contentType/>
  <cp:contentStatus/>
</cp:coreProperties>
</file>