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80" yWindow="495" windowWidth="15150" windowHeight="7245" activeTab="0"/>
  </bookViews>
  <sheets>
    <sheet name="Preisbildung-Angebot-20 - LV" sheetId="1" r:id="rId1"/>
  </sheets>
  <definedNames>
    <definedName name="_xlnm.Print_Area" localSheetId="0">'Preisbildung-Angebot-20 - LV'!$A$1:$L$119</definedName>
  </definedNames>
  <calcPr fullCalcOnLoad="1"/>
</workbook>
</file>

<file path=xl/sharedStrings.xml><?xml version="1.0" encoding="utf-8"?>
<sst xmlns="http://schemas.openxmlformats.org/spreadsheetml/2006/main" count="135" uniqueCount="125">
  <si>
    <t>Preisbildungs- und Angebotsblatt</t>
  </si>
  <si>
    <t>Freigabe:</t>
  </si>
  <si>
    <t>Regelleistungen</t>
  </si>
  <si>
    <t>Einheitspreis / Einmalpreis 
für eine Einheit</t>
  </si>
  <si>
    <t>Preis für für eine 
Doppelwoche 
vollständiger Leistungs-
erbringung 
in EURO 
(NETTO)</t>
  </si>
  <si>
    <t>Leistungspreis für 
ein Auftragsjahr 
(26 Doppelwochen) 
in EURO 
(NETTO)</t>
  </si>
  <si>
    <t>Preis für eine 
Einzelstück-
leerung 
in EURO 
(NETTO)</t>
  </si>
  <si>
    <t>Leistungsart</t>
  </si>
  <si>
    <t>Leistungsvolumen</t>
  </si>
  <si>
    <t>1.</t>
  </si>
  <si>
    <t>2.</t>
  </si>
  <si>
    <t>3.</t>
  </si>
  <si>
    <t>4.</t>
  </si>
  <si>
    <t>Bedarfspositionen</t>
  </si>
  <si>
    <t>Kalkulationsvolumen 
in Stunden ohne Realisierungs-
anspruch pro</t>
  </si>
  <si>
    <t>Jahrespreis 
für kalkuliertes 
Stundenvolumen 
in EURO 
(NETTO)</t>
  </si>
  <si>
    <t>Monat</t>
  </si>
  <si>
    <t>Jahr</t>
  </si>
  <si>
    <t>Personaleinsatz - Fachkraft</t>
  </si>
  <si>
    <t>Legende der Eingabefelder</t>
  </si>
  <si>
    <t>SUMME der NETTO-Preise ohne Preisnachlass in EURO
(Regelleistung und Bedarfspositionen):</t>
  </si>
  <si>
    <t>entspr. Betrag:</t>
  </si>
  <si>
    <t>SUMME der NETTO-Preise mit Preisnachlass in EURO
(Regelleistung und Bedarfspositionen):</t>
  </si>
  <si>
    <t>Gesamtsumme / Angebotspreise (BRUTTO):</t>
  </si>
  <si>
    <t>Skonto in %:</t>
  </si>
  <si>
    <t>Bedingung:</t>
  </si>
  <si>
    <t>Mit der Rechtsverbindlichen Unterzeichnung dieses Angebo-
tes erfolgt gleichzeitig die Bestätigung und Anerkennung des Leistungsverzeichnisses.
Wird das Angebot an dieser Stelle nicht rechtsverbindlich unterschrieben, so gilt das Angebot als nicht abgegeben.</t>
  </si>
  <si>
    <t>Ort / Datum</t>
  </si>
  <si>
    <t>rechtsverbindliche Unterschrift                         Stempel</t>
  </si>
  <si>
    <t>Anzahl der Abfallbehälter - z.Zt. in Summe 265, davon:
    - 233 aus Metall mit 40l Volumen;
    - 28 aus Metall mit 60l Volumen;
    - 4 aus Plaste mit 40l Volumen
Hundetütenspender - z.Zt. 24 an Abfallbehälternstandorten</t>
  </si>
  <si>
    <t>Abfallbehälter 40l 
(davon z.Zt. abweichend 1 x mit 60l-Volumen
sowie z.Zt. 2 x mit Hundetütenspendern)</t>
  </si>
  <si>
    <t>Abfallbehälter 40l 
(davon z.Zt. abweichend 27 x mit 60l-Volumen
sowie z.Zt. 14 x mit Hundetütenspendern)</t>
  </si>
  <si>
    <t>Abfallbehälter 40l 
(davon z.Zt. keine abweichend mit 60l-Volumen
sowie z.Zt. 8 x mit Hundetütenspendern)</t>
  </si>
  <si>
    <t>* Die Kalkulationen der zur Anwendung kommenden Stundenverrechnungssätze mit Ausweisung 
des jeweiligen Mitarbeiterstundenlohnes und des Prozentsatzes für den tarifvertragsabhängigen Personalkostenaufwand ist als Anlage beizufügen)</t>
  </si>
  <si>
    <t>Entleerung, Reinigung einschl. 1m Umfeld und Entsorgung, ggf. Nachfüllung Hundetütenspender</t>
  </si>
  <si>
    <t>Arbeitsvorgang 5 x wöchentlich</t>
  </si>
  <si>
    <t>Arbeitsvorgang 2 x wöchentlich</t>
  </si>
  <si>
    <t>Arbeitsvorgang 1 x in 2 Wochen</t>
  </si>
  <si>
    <t>Gesamtpreise - Bedarfspositionen (Netto)</t>
  </si>
  <si>
    <t>Gesamtpreise - Bedarfspositionen (Brutto)</t>
  </si>
  <si>
    <t>Gesamtpreise - Regelleistung (Brutto)</t>
  </si>
  <si>
    <t>Gesamtpreise - Regelleistung (Netto)</t>
  </si>
  <si>
    <t>5.</t>
  </si>
  <si>
    <t>Stundenkalkulation* - 
Anlage-Nr.</t>
  </si>
  <si>
    <t xml:space="preserve">der hier zur Anwendung kommende Stundenverrechnungssatz* </t>
  </si>
  <si>
    <t>Stundenkalkulation* -
Anlage-Nr.</t>
  </si>
  <si>
    <t xml:space="preserve">Stundensatz*
in Euro / Std. (Netto) </t>
  </si>
  <si>
    <t>z.Zt.
Anzahl 
in 
Stück</t>
  </si>
  <si>
    <t>Eingabefeld "immer", 
auch bei Verwendung 
der Excel-Datei 
mit Ausdruck</t>
  </si>
  <si>
    <t>Eingabefeld nur bei voll-
ständig manuelles Eingaben / Rechnen (ohne hinterlegte  Excel-Formeln)</t>
  </si>
  <si>
    <t>Stundensatz*
in Euro / Std.
(Netto)</t>
  </si>
  <si>
    <t>zur Anwendung kommende 
Stundenverrechnungssätz* 
in EURO / Std. 
(NETTO)</t>
  </si>
  <si>
    <t>* Hinweis zur Kalkulation 
und Ausweisung der Stundenverrechnungssätze:</t>
  </si>
  <si>
    <t>Personaleinsatz - 
Hilfskraft</t>
  </si>
  <si>
    <t>E</t>
  </si>
  <si>
    <t>D</t>
  </si>
  <si>
    <t>C</t>
  </si>
  <si>
    <t>A</t>
  </si>
  <si>
    <t>B</t>
  </si>
  <si>
    <t>Preisnachlass:</t>
  </si>
  <si>
    <t>MwSt/USt:</t>
  </si>
  <si>
    <t>Gesamtpreis über
4 Auftragsjahre 
in EURO 
(NETTO)</t>
  </si>
  <si>
    <t>Gesamtpreis 
über 4 Auftragsjahre
für kalkuliertes 
Stundenvolumen 
in EURO 
(NETTO)</t>
  </si>
  <si>
    <t>Angebot Teil 3</t>
  </si>
  <si>
    <t>Auftraggeber:</t>
  </si>
  <si>
    <t>Große Kreisstadt Weißwasser/O.L.</t>
  </si>
  <si>
    <t xml:space="preserve">Bezeichnung </t>
  </si>
  <si>
    <t>des Auftrages:</t>
  </si>
  <si>
    <t>Verfahrensart:</t>
  </si>
  <si>
    <t>Vergabe-Nr.:</t>
  </si>
  <si>
    <t>Frist /</t>
  </si>
  <si>
    <t>Angebotsabgabe</t>
  </si>
  <si>
    <t>Service Abfallbehälter in der</t>
  </si>
  <si>
    <t>Großen Kreisstadt Weißwasser/O.L.</t>
  </si>
  <si>
    <t>Öffentliche Ausschreibung nach VOL/A</t>
  </si>
  <si>
    <t>RHV VOL/A 003-20</t>
  </si>
  <si>
    <t>16.03.2020 - 11:00 Uhr</t>
  </si>
  <si>
    <t>Einreichungsort:</t>
  </si>
  <si>
    <t>siehe Vergabestelle</t>
  </si>
  <si>
    <t>Zimmer:</t>
  </si>
  <si>
    <t>Tel.:</t>
  </si>
  <si>
    <t>Fax.:</t>
  </si>
  <si>
    <t>Email:</t>
  </si>
  <si>
    <t>1.18/1.19</t>
  </si>
  <si>
    <t>+49 3576 265-200</t>
  </si>
  <si>
    <t>+49 3576 265-202</t>
  </si>
  <si>
    <t>vergabe.rhv@weisswasser.de</t>
  </si>
  <si>
    <t>Rückfragen zu</t>
  </si>
  <si>
    <t>den Ausschrei-</t>
  </si>
  <si>
    <t>bungsunterlagen:</t>
  </si>
  <si>
    <t>Frist:</t>
  </si>
  <si>
    <t>Stadtverwaltung</t>
  </si>
  <si>
    <t>Weißwasser/O.L.</t>
  </si>
  <si>
    <t>Referat Hauptverwaltung</t>
  </si>
  <si>
    <t>Referatsleiter</t>
  </si>
  <si>
    <t>Tel./Fax:</t>
  </si>
  <si>
    <t>+49 3576 265-200 / -202</t>
  </si>
  <si>
    <t xml:space="preserve">Rückfragen zur </t>
  </si>
  <si>
    <t>Leistungserbrin-</t>
  </si>
  <si>
    <t>gung und Termin-</t>
  </si>
  <si>
    <t xml:space="preserve">vereinbarungen </t>
  </si>
  <si>
    <t>für Leistungsort-</t>
  </si>
  <si>
    <t>besichtigungen</t>
  </si>
  <si>
    <t>termine:</t>
  </si>
  <si>
    <t>nach Vereinbarung</t>
  </si>
  <si>
    <t>04./05.03.2020</t>
  </si>
  <si>
    <t xml:space="preserve">Stadtverwaltung </t>
  </si>
  <si>
    <t>Wirtschaftshof</t>
  </si>
  <si>
    <t>Ltr. Wirtschaftshof</t>
  </si>
  <si>
    <t>+49 3576 2497-34 / -35</t>
  </si>
  <si>
    <t>Ende Bindefrist:</t>
  </si>
  <si>
    <t>Auftragsbeginn:</t>
  </si>
  <si>
    <t>Auftragslaufzeit:</t>
  </si>
  <si>
    <t>Verlängerungs-</t>
  </si>
  <si>
    <t>optionen:</t>
  </si>
  <si>
    <t>bis 30.06.2024</t>
  </si>
  <si>
    <t>bis 30.06.2027</t>
  </si>
  <si>
    <t>ANGEBOTSSCHREIBEN (Teil 3 von 3)</t>
  </si>
  <si>
    <t xml:space="preserve">(zur elektronischen Angebotsabgabe diesen Teil 3 elektronisch ausgefüllt ausdrucken, </t>
  </si>
  <si>
    <t xml:space="preserve">rechtsverbindlich unterzeichnet wieder einscannen und dem Angebot beifügen. </t>
  </si>
  <si>
    <t xml:space="preserve">Die Ergebnisse, aus den mit den roten Buchstabenfeldern gekennzeichneten Feldern, </t>
  </si>
  <si>
    <t xml:space="preserve">Bei Verwendung der Excel-Datei zur Ermittlung des Angebotspreises sind vom Bieter eigenständig Kontrollrechnungen durchzuführen. 
Fehler bei der Angebotsabgabe durch Verwendung des Excel-Datei gehen nicht zu Lasten der Vergabestelle. 
Es gelten die mit dem Angeboten eingereichten Angebotspreise. </t>
  </si>
  <si>
    <t>Besichti-</t>
  </si>
  <si>
    <t>gungs-</t>
  </si>
  <si>
    <t xml:space="preserve">ins Angebotsschreiben Teil 1 unter die Ziffern 3 bis 8 übernehmen.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</si>
</sst>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72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name val="Lucida Sans Unicode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Arial"/>
      <family val="2"/>
    </font>
    <font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1"/>
      <color indexed="12"/>
      <name val="Calibri"/>
      <family val="2"/>
    </font>
    <font>
      <b/>
      <sz val="16"/>
      <name val="Arial"/>
      <family val="2"/>
    </font>
    <font>
      <b/>
      <u val="single"/>
      <sz val="16"/>
      <color indexed="12"/>
      <name val="Calibri"/>
      <family val="2"/>
    </font>
    <font>
      <sz val="20"/>
      <color indexed="8"/>
      <name val="Calibri"/>
      <family val="2"/>
    </font>
    <font>
      <b/>
      <sz val="26"/>
      <name val="Arial"/>
      <family val="2"/>
    </font>
    <font>
      <sz val="26"/>
      <color indexed="8"/>
      <name val="Calibri"/>
      <family val="2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alibri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u val="single"/>
      <sz val="16"/>
      <color theme="1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sz val="2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8FE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799847602844"/>
        <bgColor indexed="64"/>
      </patternFill>
    </fill>
  </fills>
  <borders count="1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ck"/>
      <top style="thick"/>
      <bottom style="thick"/>
    </border>
    <border>
      <left/>
      <right/>
      <top/>
      <bottom style="dotted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ck"/>
    </border>
    <border>
      <left style="thick"/>
      <right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ck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 style="dotted"/>
      <top/>
      <bottom style="medium"/>
    </border>
    <border>
      <left style="dotted"/>
      <right style="medium"/>
      <top/>
      <bottom style="medium"/>
    </border>
    <border>
      <left style="medium"/>
      <right style="medium"/>
      <top/>
      <bottom style="medium"/>
    </border>
    <border>
      <left/>
      <right style="thick"/>
      <top/>
      <bottom/>
    </border>
    <border>
      <left/>
      <right style="dotted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ck"/>
    </border>
    <border>
      <left/>
      <right style="thick"/>
      <top/>
      <bottom style="thick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thick"/>
      <right/>
      <top style="medium"/>
      <bottom style="thick"/>
    </border>
    <border>
      <left/>
      <right style="thick"/>
      <top style="medium"/>
      <bottom style="thick"/>
    </border>
    <border>
      <left style="medium"/>
      <right/>
      <top style="thick"/>
      <bottom/>
    </border>
    <border>
      <left style="medium"/>
      <right/>
      <top/>
      <bottom style="dotted"/>
    </border>
    <border>
      <left/>
      <right style="thick"/>
      <top/>
      <bottom style="dotted"/>
    </border>
    <border>
      <left/>
      <right/>
      <top style="dotted"/>
      <bottom/>
    </border>
    <border>
      <left style="thick"/>
      <right/>
      <top/>
      <bottom style="dotted"/>
    </border>
    <border>
      <left style="thick"/>
      <right/>
      <top style="dotted"/>
      <bottom/>
    </border>
    <border>
      <left/>
      <right style="medium"/>
      <top style="dotted"/>
      <bottom/>
    </border>
    <border>
      <left style="medium"/>
      <right/>
      <top style="dotted"/>
      <bottom/>
    </border>
    <border>
      <left/>
      <right style="thick"/>
      <top style="dotted"/>
      <bottom/>
    </border>
    <border>
      <left style="thick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ck"/>
      <right/>
      <top style="dotted"/>
      <bottom style="dotted"/>
    </border>
    <border>
      <left/>
      <right/>
      <top style="dotted"/>
      <bottom style="dotted"/>
    </border>
    <border>
      <left/>
      <right style="thick"/>
      <top style="dotted"/>
      <bottom style="dotted"/>
    </border>
    <border>
      <left style="thick"/>
      <right/>
      <top style="dotted"/>
      <bottom style="thick"/>
    </border>
    <border>
      <left/>
      <right/>
      <top style="dotted"/>
      <bottom style="thick"/>
    </border>
    <border>
      <left/>
      <right style="thick"/>
      <top style="dotted"/>
      <bottom style="thick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/>
      <top style="medium"/>
      <bottom style="medium"/>
    </border>
    <border>
      <left style="thick"/>
      <right/>
      <top style="thick"/>
      <bottom style="dotted"/>
    </border>
    <border>
      <left/>
      <right/>
      <top style="thick"/>
      <bottom style="dotted"/>
    </border>
    <border>
      <left/>
      <right style="thick"/>
      <top style="thick"/>
      <bottom style="dotted"/>
    </border>
    <border>
      <left/>
      <right style="medium"/>
      <top/>
      <bottom style="dotted"/>
    </border>
    <border>
      <left/>
      <right/>
      <top/>
      <bottom style="thin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thick"/>
      <right style="dotted"/>
      <top style="thick"/>
      <bottom style="thick"/>
    </border>
    <border>
      <left style="dotted"/>
      <right style="dotted"/>
      <top style="thick"/>
      <bottom style="thick"/>
    </border>
    <border>
      <left style="dotted"/>
      <right/>
      <top style="thick"/>
      <bottom style="thick"/>
    </border>
    <border>
      <left style="dotted"/>
      <right style="thick"/>
      <top style="thick"/>
      <bottom style="thick"/>
    </border>
    <border>
      <left style="thick"/>
      <right style="medium"/>
      <top/>
      <bottom style="thick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/>
      <right style="thick"/>
      <top style="medium"/>
      <bottom style="medium"/>
    </border>
    <border>
      <left style="medium"/>
      <right/>
      <top style="medium"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dotted"/>
      <top style="medium"/>
      <bottom/>
    </border>
    <border>
      <left style="medium"/>
      <right style="dotted"/>
      <top/>
      <bottom/>
    </border>
    <border>
      <left style="dotted"/>
      <right style="medium"/>
      <top style="medium"/>
      <bottom/>
    </border>
    <border>
      <left style="dotted"/>
      <right style="medium"/>
      <top/>
      <bottom/>
    </border>
    <border>
      <left/>
      <right style="medium"/>
      <top style="thick"/>
      <bottom/>
    </border>
    <border>
      <left/>
      <right style="thick"/>
      <top/>
      <bottom style="medium"/>
    </border>
    <border>
      <left/>
      <right style="thick"/>
      <top style="medium"/>
      <bottom/>
    </border>
    <border>
      <left style="dotted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dotted"/>
    </border>
    <border>
      <left style="thin"/>
      <right style="thin"/>
      <top style="dotted"/>
      <bottom/>
    </border>
    <border>
      <left style="thin"/>
      <right style="thin"/>
      <top/>
      <bottom style="dotted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41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341">
    <xf numFmtId="0" fontId="0" fillId="0" borderId="0" xfId="0" applyFont="1" applyAlignment="1">
      <alignment/>
    </xf>
    <xf numFmtId="164" fontId="60" fillId="33" borderId="10" xfId="52" applyNumberFormat="1" applyFont="1" applyFill="1" applyBorder="1" applyAlignment="1" applyProtection="1">
      <alignment horizontal="center" vertical="center"/>
      <protection locked="0"/>
    </xf>
    <xf numFmtId="165" fontId="15" fillId="33" borderId="11" xfId="52" applyNumberFormat="1" applyFont="1" applyFill="1" applyBorder="1" applyAlignment="1" applyProtection="1">
      <alignment horizontal="center"/>
      <protection locked="0"/>
    </xf>
    <xf numFmtId="3" fontId="61" fillId="33" borderId="12" xfId="0" applyNumberFormat="1" applyFont="1" applyFill="1" applyBorder="1" applyAlignment="1" applyProtection="1">
      <alignment horizontal="center" vertical="center"/>
      <protection locked="0"/>
    </xf>
    <xf numFmtId="4" fontId="15" fillId="33" borderId="13" xfId="52" applyNumberFormat="1" applyFont="1" applyFill="1" applyBorder="1" applyAlignment="1" applyProtection="1">
      <alignment horizontal="right" vertical="center" indent="2"/>
      <protection locked="0"/>
    </xf>
    <xf numFmtId="0" fontId="10" fillId="0" borderId="14" xfId="52" applyFont="1" applyBorder="1" applyProtection="1">
      <alignment/>
      <protection/>
    </xf>
    <xf numFmtId="0" fontId="11" fillId="0" borderId="14" xfId="52" applyFont="1" applyBorder="1" applyProtection="1">
      <alignment/>
      <protection/>
    </xf>
    <xf numFmtId="0" fontId="11" fillId="0" borderId="0" xfId="52" applyFont="1" applyProtection="1">
      <alignment/>
      <protection/>
    </xf>
    <xf numFmtId="0" fontId="9" fillId="0" borderId="0" xfId="52" applyFont="1" applyAlignment="1" applyProtection="1">
      <alignment horizontal="right" indent="1"/>
      <protection/>
    </xf>
    <xf numFmtId="0" fontId="9" fillId="0" borderId="0" xfId="52" applyProtection="1">
      <alignment/>
      <protection/>
    </xf>
    <xf numFmtId="0" fontId="9" fillId="0" borderId="15" xfId="52" applyBorder="1" applyAlignment="1" applyProtection="1">
      <alignment horizontal="right" indent="1"/>
      <protection/>
    </xf>
    <xf numFmtId="0" fontId="9" fillId="0" borderId="16" xfId="52" applyBorder="1" applyProtection="1">
      <alignment/>
      <protection/>
    </xf>
    <xf numFmtId="0" fontId="9" fillId="0" borderId="0" xfId="52" applyBorder="1" applyProtection="1">
      <alignment/>
      <protection/>
    </xf>
    <xf numFmtId="0" fontId="9" fillId="0" borderId="17" xfId="52" applyBorder="1" applyProtection="1">
      <alignment/>
      <protection/>
    </xf>
    <xf numFmtId="0" fontId="9" fillId="0" borderId="18" xfId="52" applyBorder="1" applyProtection="1">
      <alignment/>
      <protection/>
    </xf>
    <xf numFmtId="0" fontId="14" fillId="0" borderId="0" xfId="52" applyFont="1" applyProtection="1">
      <alignment/>
      <protection/>
    </xf>
    <xf numFmtId="0" fontId="9" fillId="0" borderId="19" xfId="52" applyBorder="1" applyProtection="1">
      <alignment/>
      <protection/>
    </xf>
    <xf numFmtId="0" fontId="9" fillId="0" borderId="14" xfId="52" applyBorder="1" applyProtection="1">
      <alignment/>
      <protection/>
    </xf>
    <xf numFmtId="0" fontId="9" fillId="0" borderId="20" xfId="52" applyBorder="1" applyProtection="1">
      <alignment/>
      <protection/>
    </xf>
    <xf numFmtId="0" fontId="9" fillId="0" borderId="21" xfId="52" applyBorder="1" applyProtection="1">
      <alignment/>
      <protection/>
    </xf>
    <xf numFmtId="0" fontId="9" fillId="0" borderId="22" xfId="52" applyBorder="1" applyProtection="1">
      <alignment/>
      <protection/>
    </xf>
    <xf numFmtId="0" fontId="9" fillId="0" borderId="23" xfId="52" applyBorder="1" applyProtection="1">
      <alignment/>
      <protection/>
    </xf>
    <xf numFmtId="0" fontId="9" fillId="0" borderId="24" xfId="52" applyBorder="1" applyProtection="1">
      <alignment/>
      <protection/>
    </xf>
    <xf numFmtId="0" fontId="13" fillId="34" borderId="0" xfId="52" applyFont="1" applyFill="1" applyBorder="1" applyAlignment="1" applyProtection="1">
      <alignment horizontal="left" vertical="center" indent="1"/>
      <protection/>
    </xf>
    <xf numFmtId="0" fontId="13" fillId="34" borderId="0" xfId="52" applyFont="1" applyFill="1" applyBorder="1" applyAlignment="1" applyProtection="1">
      <alignment vertical="center" wrapText="1"/>
      <protection/>
    </xf>
    <xf numFmtId="3" fontId="15" fillId="34" borderId="0" xfId="52" applyNumberFormat="1" applyFont="1" applyFill="1" applyBorder="1" applyAlignment="1" applyProtection="1">
      <alignment horizontal="right" vertical="center"/>
      <protection/>
    </xf>
    <xf numFmtId="0" fontId="15" fillId="34" borderId="0" xfId="52" applyFont="1" applyFill="1" applyBorder="1" applyAlignment="1" applyProtection="1">
      <alignment horizontal="left" vertical="center" indent="1"/>
      <protection/>
    </xf>
    <xf numFmtId="0" fontId="15" fillId="34" borderId="0" xfId="52" applyFont="1" applyFill="1" applyBorder="1" applyAlignment="1" applyProtection="1">
      <alignment horizontal="center" vertical="center"/>
      <protection/>
    </xf>
    <xf numFmtId="0" fontId="6" fillId="34" borderId="0" xfId="52" applyFont="1" applyFill="1" applyBorder="1" applyAlignment="1" applyProtection="1">
      <alignment horizontal="right" indent="2"/>
      <protection/>
    </xf>
    <xf numFmtId="0" fontId="15" fillId="34" borderId="0" xfId="52" applyFont="1" applyFill="1" applyBorder="1" applyAlignment="1" applyProtection="1">
      <alignment horizontal="right" indent="2"/>
      <protection/>
    </xf>
    <xf numFmtId="0" fontId="15" fillId="34" borderId="25" xfId="52" applyFont="1" applyFill="1" applyBorder="1" applyAlignment="1" applyProtection="1">
      <alignment horizontal="right" indent="2"/>
      <protection/>
    </xf>
    <xf numFmtId="0" fontId="6" fillId="34" borderId="0" xfId="52" applyFont="1" applyFill="1" applyBorder="1" applyAlignment="1" applyProtection="1">
      <alignment horizontal="right" indent="1"/>
      <protection/>
    </xf>
    <xf numFmtId="0" fontId="6" fillId="34" borderId="0" xfId="52" applyFont="1" applyFill="1" applyBorder="1" applyProtection="1">
      <alignment/>
      <protection/>
    </xf>
    <xf numFmtId="0" fontId="6" fillId="34" borderId="25" xfId="52" applyFont="1" applyFill="1" applyBorder="1" applyProtection="1">
      <alignment/>
      <protection/>
    </xf>
    <xf numFmtId="4" fontId="47" fillId="13" borderId="26" xfId="0" applyNumberFormat="1" applyFont="1" applyFill="1" applyBorder="1" applyAlignment="1" applyProtection="1">
      <alignment horizontal="right" vertical="center" wrapText="1" indent="2"/>
      <protection/>
    </xf>
    <xf numFmtId="0" fontId="13" fillId="0" borderId="27" xfId="52" applyFont="1" applyBorder="1" applyAlignment="1" applyProtection="1">
      <alignment vertical="center"/>
      <protection/>
    </xf>
    <xf numFmtId="0" fontId="9" fillId="0" borderId="27" xfId="52" applyBorder="1" applyProtection="1">
      <alignment/>
      <protection/>
    </xf>
    <xf numFmtId="0" fontId="9" fillId="0" borderId="28" xfId="52" applyBorder="1" applyProtection="1">
      <alignment/>
      <protection/>
    </xf>
    <xf numFmtId="4" fontId="15" fillId="35" borderId="13" xfId="52" applyNumberFormat="1" applyFont="1" applyFill="1" applyBorder="1" applyAlignment="1" applyProtection="1">
      <alignment horizontal="right" vertical="center" indent="2"/>
      <protection/>
    </xf>
    <xf numFmtId="0" fontId="13" fillId="0" borderId="29" xfId="52" applyFont="1" applyBorder="1" applyAlignment="1" applyProtection="1">
      <alignment vertical="center"/>
      <protection/>
    </xf>
    <xf numFmtId="0" fontId="9" fillId="0" borderId="29" xfId="52" applyBorder="1" applyProtection="1">
      <alignment/>
      <protection/>
    </xf>
    <xf numFmtId="0" fontId="9" fillId="0" borderId="30" xfId="52" applyBorder="1" applyProtection="1">
      <alignment/>
      <protection/>
    </xf>
    <xf numFmtId="4" fontId="15" fillId="35" borderId="31" xfId="52" applyNumberFormat="1" applyFont="1" applyFill="1" applyBorder="1" applyAlignment="1" applyProtection="1">
      <alignment horizontal="right" vertical="center" indent="2"/>
      <protection/>
    </xf>
    <xf numFmtId="0" fontId="9" fillId="34" borderId="32" xfId="52" applyFill="1" applyBorder="1" applyProtection="1">
      <alignment/>
      <protection/>
    </xf>
    <xf numFmtId="0" fontId="9" fillId="34" borderId="33" xfId="52" applyFill="1" applyBorder="1" applyProtection="1">
      <alignment/>
      <protection/>
    </xf>
    <xf numFmtId="0" fontId="9" fillId="34" borderId="34" xfId="52" applyFill="1" applyBorder="1" applyProtection="1">
      <alignment/>
      <protection/>
    </xf>
    <xf numFmtId="0" fontId="9" fillId="34" borderId="35" xfId="52" applyFill="1" applyBorder="1" applyProtection="1">
      <alignment/>
      <protection/>
    </xf>
    <xf numFmtId="0" fontId="9" fillId="34" borderId="15" xfId="52" applyFill="1" applyBorder="1" applyProtection="1">
      <alignment/>
      <protection/>
    </xf>
    <xf numFmtId="0" fontId="9" fillId="34" borderId="36" xfId="52" applyFill="1" applyBorder="1" applyProtection="1">
      <alignment/>
      <protection/>
    </xf>
    <xf numFmtId="0" fontId="13" fillId="0" borderId="37" xfId="52" applyFont="1" applyBorder="1" applyAlignment="1" applyProtection="1">
      <alignment horizontal="center" wrapText="1"/>
      <protection/>
    </xf>
    <xf numFmtId="0" fontId="13" fillId="0" borderId="38" xfId="52" applyFont="1" applyBorder="1" applyAlignment="1" applyProtection="1">
      <alignment horizontal="center" wrapText="1"/>
      <protection/>
    </xf>
    <xf numFmtId="0" fontId="9" fillId="0" borderId="39" xfId="52" applyBorder="1" applyProtection="1">
      <alignment/>
      <protection/>
    </xf>
    <xf numFmtId="0" fontId="9" fillId="0" borderId="40" xfId="52" applyBorder="1" applyProtection="1">
      <alignment/>
      <protection/>
    </xf>
    <xf numFmtId="0" fontId="9" fillId="13" borderId="21" xfId="52" applyFill="1" applyBorder="1" applyProtection="1">
      <alignment/>
      <protection/>
    </xf>
    <xf numFmtId="0" fontId="9" fillId="13" borderId="20" xfId="52" applyFill="1" applyBorder="1" applyProtection="1">
      <alignment/>
      <protection/>
    </xf>
    <xf numFmtId="0" fontId="9" fillId="13" borderId="24" xfId="52" applyFill="1" applyBorder="1" applyProtection="1">
      <alignment/>
      <protection/>
    </xf>
    <xf numFmtId="0" fontId="13" fillId="36" borderId="27" xfId="52" applyFont="1" applyFill="1" applyBorder="1" applyAlignment="1" applyProtection="1">
      <alignment horizontal="center" vertical="center"/>
      <protection/>
    </xf>
    <xf numFmtId="0" fontId="13" fillId="36" borderId="28" xfId="52" applyFont="1" applyFill="1" applyBorder="1" applyAlignment="1" applyProtection="1">
      <alignment vertical="center" wrapText="1"/>
      <protection/>
    </xf>
    <xf numFmtId="3" fontId="15" fillId="37" borderId="41" xfId="52" applyNumberFormat="1" applyFont="1" applyFill="1" applyBorder="1" applyAlignment="1" applyProtection="1">
      <alignment horizontal="center" vertical="center"/>
      <protection/>
    </xf>
    <xf numFmtId="3" fontId="15" fillId="0" borderId="42" xfId="52" applyNumberFormat="1" applyFont="1" applyBorder="1" applyAlignment="1" applyProtection="1">
      <alignment horizontal="center" vertical="center"/>
      <protection/>
    </xf>
    <xf numFmtId="0" fontId="9" fillId="34" borderId="0" xfId="52" applyFill="1" applyBorder="1" applyProtection="1">
      <alignment/>
      <protection/>
    </xf>
    <xf numFmtId="0" fontId="6" fillId="34" borderId="0" xfId="52" applyFont="1" applyFill="1" applyBorder="1" applyAlignment="1" applyProtection="1">
      <alignment horizontal="right" vertical="center" indent="2"/>
      <protection/>
    </xf>
    <xf numFmtId="0" fontId="6" fillId="34" borderId="25" xfId="52" applyFont="1" applyFill="1" applyBorder="1" applyAlignment="1" applyProtection="1">
      <alignment horizontal="right" vertical="center" indent="2"/>
      <protection/>
    </xf>
    <xf numFmtId="4" fontId="13" fillId="0" borderId="28" xfId="52" applyNumberFormat="1" applyFont="1" applyBorder="1" applyAlignment="1" applyProtection="1">
      <alignment horizontal="right" vertical="center" indent="2"/>
      <protection/>
    </xf>
    <xf numFmtId="0" fontId="13" fillId="0" borderId="43" xfId="52" applyFont="1" applyBorder="1" applyAlignment="1" applyProtection="1">
      <alignment vertical="center"/>
      <protection/>
    </xf>
    <xf numFmtId="0" fontId="9" fillId="0" borderId="44" xfId="52" applyBorder="1" applyProtection="1">
      <alignment/>
      <protection/>
    </xf>
    <xf numFmtId="4" fontId="13" fillId="0" borderId="45" xfId="52" applyNumberFormat="1" applyFont="1" applyBorder="1" applyAlignment="1" applyProtection="1">
      <alignment horizontal="right" vertical="center" indent="2"/>
      <protection/>
    </xf>
    <xf numFmtId="4" fontId="15" fillId="35" borderId="46" xfId="52" applyNumberFormat="1" applyFont="1" applyFill="1" applyBorder="1" applyAlignment="1" applyProtection="1">
      <alignment horizontal="right" vertical="center" indent="2"/>
      <protection/>
    </xf>
    <xf numFmtId="0" fontId="9" fillId="34" borderId="47" xfId="52" applyFill="1" applyBorder="1" applyAlignment="1" applyProtection="1">
      <alignment horizontal="center" vertical="center" textRotation="90"/>
      <protection/>
    </xf>
    <xf numFmtId="0" fontId="13" fillId="34" borderId="29" xfId="52" applyFont="1" applyFill="1" applyBorder="1" applyAlignment="1" applyProtection="1">
      <alignment vertical="center"/>
      <protection/>
    </xf>
    <xf numFmtId="0" fontId="9" fillId="34" borderId="29" xfId="52" applyFill="1" applyBorder="1" applyProtection="1">
      <alignment/>
      <protection/>
    </xf>
    <xf numFmtId="4" fontId="13" fillId="34" borderId="29" xfId="52" applyNumberFormat="1" applyFont="1" applyFill="1" applyBorder="1" applyAlignment="1" applyProtection="1">
      <alignment horizontal="right" vertical="center" indent="2"/>
      <protection/>
    </xf>
    <xf numFmtId="4" fontId="15" fillId="34" borderId="29" xfId="52" applyNumberFormat="1" applyFont="1" applyFill="1" applyBorder="1" applyAlignment="1" applyProtection="1">
      <alignment horizontal="right" vertical="center" indent="2"/>
      <protection/>
    </xf>
    <xf numFmtId="4" fontId="15" fillId="34" borderId="48" xfId="52" applyNumberFormat="1" applyFont="1" applyFill="1" applyBorder="1" applyAlignment="1" applyProtection="1">
      <alignment horizontal="right" vertical="center" indent="2"/>
      <protection/>
    </xf>
    <xf numFmtId="0" fontId="9" fillId="0" borderId="32" xfId="52" applyBorder="1" applyProtection="1">
      <alignment/>
      <protection/>
    </xf>
    <xf numFmtId="0" fontId="9" fillId="0" borderId="33" xfId="52" applyBorder="1" applyProtection="1">
      <alignment/>
      <protection/>
    </xf>
    <xf numFmtId="0" fontId="9" fillId="0" borderId="49" xfId="52" applyBorder="1" applyProtection="1">
      <alignment/>
      <protection/>
    </xf>
    <xf numFmtId="0" fontId="9" fillId="0" borderId="34" xfId="52" applyBorder="1" applyProtection="1">
      <alignment/>
      <protection/>
    </xf>
    <xf numFmtId="0" fontId="9" fillId="37" borderId="18" xfId="52" applyFill="1" applyBorder="1" applyProtection="1">
      <alignment/>
      <protection/>
    </xf>
    <xf numFmtId="0" fontId="9" fillId="37" borderId="25" xfId="52" applyFill="1" applyBorder="1" applyProtection="1">
      <alignment/>
      <protection/>
    </xf>
    <xf numFmtId="4" fontId="15" fillId="35" borderId="50" xfId="52" applyNumberFormat="1" applyFont="1" applyFill="1" applyBorder="1" applyAlignment="1" applyProtection="1">
      <alignment horizontal="right" vertical="center" indent="2"/>
      <protection/>
    </xf>
    <xf numFmtId="4" fontId="15" fillId="35" borderId="51" xfId="52" applyNumberFormat="1" applyFont="1" applyFill="1" applyBorder="1" applyAlignment="1" applyProtection="1">
      <alignment horizontal="right" vertical="center" indent="2"/>
      <protection/>
    </xf>
    <xf numFmtId="0" fontId="9" fillId="0" borderId="16" xfId="52" applyBorder="1" applyAlignment="1" applyProtection="1">
      <alignment vertical="center"/>
      <protection/>
    </xf>
    <xf numFmtId="0" fontId="9" fillId="0" borderId="0" xfId="52" applyBorder="1" applyAlignment="1" applyProtection="1">
      <alignment vertical="center"/>
      <protection/>
    </xf>
    <xf numFmtId="164" fontId="15" fillId="37" borderId="52" xfId="52" applyNumberFormat="1" applyFont="1" applyFill="1" applyBorder="1" applyAlignment="1" applyProtection="1">
      <alignment horizontal="center"/>
      <protection/>
    </xf>
    <xf numFmtId="4" fontId="15" fillId="0" borderId="18" xfId="52" applyNumberFormat="1" applyFont="1" applyBorder="1" applyAlignment="1" applyProtection="1">
      <alignment horizontal="right" vertical="center" indent="2"/>
      <protection/>
    </xf>
    <xf numFmtId="4" fontId="15" fillId="0" borderId="25" xfId="52" applyNumberFormat="1" applyFont="1" applyBorder="1" applyAlignment="1" applyProtection="1">
      <alignment horizontal="right" vertical="center" indent="2"/>
      <protection/>
    </xf>
    <xf numFmtId="0" fontId="15" fillId="0" borderId="53" xfId="52" applyFont="1" applyBorder="1" applyAlignment="1" applyProtection="1">
      <alignment horizontal="left" vertical="center" indent="1"/>
      <protection/>
    </xf>
    <xf numFmtId="0" fontId="9" fillId="0" borderId="11" xfId="52" applyBorder="1" applyAlignment="1" applyProtection="1">
      <alignment vertical="center"/>
      <protection/>
    </xf>
    <xf numFmtId="0" fontId="15" fillId="0" borderId="11" xfId="52" applyFont="1" applyBorder="1" applyAlignment="1" applyProtection="1">
      <alignment horizontal="right" vertical="center" indent="1"/>
      <protection/>
    </xf>
    <xf numFmtId="0" fontId="15" fillId="0" borderId="16" xfId="52" applyFont="1" applyBorder="1" applyAlignment="1" applyProtection="1">
      <alignment horizontal="left" vertical="center" indent="1"/>
      <protection/>
    </xf>
    <xf numFmtId="0" fontId="9" fillId="0" borderId="0" xfId="52" applyFont="1" applyBorder="1" applyAlignment="1" applyProtection="1">
      <alignment vertical="center"/>
      <protection/>
    </xf>
    <xf numFmtId="0" fontId="6" fillId="0" borderId="0" xfId="52" applyFont="1" applyBorder="1" applyAlignment="1" applyProtection="1">
      <alignment/>
      <protection/>
    </xf>
    <xf numFmtId="0" fontId="15" fillId="0" borderId="0" xfId="52" applyFont="1" applyBorder="1" applyAlignment="1" applyProtection="1">
      <alignment horizontal="right" vertical="center" indent="1"/>
      <protection/>
    </xf>
    <xf numFmtId="4" fontId="15" fillId="37" borderId="18" xfId="52" applyNumberFormat="1" applyFont="1" applyFill="1" applyBorder="1" applyAlignment="1" applyProtection="1">
      <alignment horizontal="right" vertical="center" indent="2"/>
      <protection/>
    </xf>
    <xf numFmtId="4" fontId="15" fillId="37" borderId="25" xfId="52" applyNumberFormat="1" applyFont="1" applyFill="1" applyBorder="1" applyAlignment="1" applyProtection="1">
      <alignment horizontal="right" vertical="center" indent="2"/>
      <protection/>
    </xf>
    <xf numFmtId="0" fontId="9" fillId="0" borderId="54" xfId="52" applyBorder="1" applyAlignment="1" applyProtection="1">
      <alignment horizontal="left" indent="1"/>
      <protection/>
    </xf>
    <xf numFmtId="0" fontId="9" fillId="0" borderId="52" xfId="52" applyBorder="1" applyAlignment="1" applyProtection="1">
      <alignment horizontal="left" indent="1"/>
      <protection/>
    </xf>
    <xf numFmtId="0" fontId="9" fillId="0" borderId="55" xfId="52" applyBorder="1" applyAlignment="1" applyProtection="1">
      <alignment horizontal="left" indent="1"/>
      <protection/>
    </xf>
    <xf numFmtId="4" fontId="15" fillId="37" borderId="56" xfId="52" applyNumberFormat="1" applyFont="1" applyFill="1" applyBorder="1" applyAlignment="1" applyProtection="1">
      <alignment horizontal="right" vertical="center" indent="2"/>
      <protection/>
    </xf>
    <xf numFmtId="4" fontId="15" fillId="37" borderId="57" xfId="52" applyNumberFormat="1" applyFont="1" applyFill="1" applyBorder="1" applyAlignment="1" applyProtection="1">
      <alignment horizontal="right" vertical="center" indent="2"/>
      <protection/>
    </xf>
    <xf numFmtId="165" fontId="15" fillId="37" borderId="11" xfId="52" applyNumberFormat="1" applyFont="1" applyFill="1" applyBorder="1" applyAlignment="1" applyProtection="1">
      <alignment horizontal="center"/>
      <protection/>
    </xf>
    <xf numFmtId="0" fontId="62" fillId="38" borderId="35" xfId="52" applyFont="1" applyFill="1" applyBorder="1" applyAlignment="1" applyProtection="1">
      <alignment horizontal="left" vertical="center" indent="1"/>
      <protection/>
    </xf>
    <xf numFmtId="0" fontId="43" fillId="38" borderId="15" xfId="52" applyFont="1" applyFill="1" applyBorder="1" applyAlignment="1" applyProtection="1">
      <alignment vertical="center"/>
      <protection/>
    </xf>
    <xf numFmtId="4" fontId="60" fillId="35" borderId="58" xfId="52" applyNumberFormat="1" applyFont="1" applyFill="1" applyBorder="1" applyAlignment="1" applyProtection="1">
      <alignment horizontal="right" vertical="center" indent="2"/>
      <protection/>
    </xf>
    <xf numFmtId="4" fontId="63" fillId="39" borderId="59" xfId="52" applyNumberFormat="1" applyFont="1" applyFill="1" applyBorder="1" applyAlignment="1" applyProtection="1">
      <alignment horizontal="center" vertical="center"/>
      <protection/>
    </xf>
    <xf numFmtId="4" fontId="60" fillId="35" borderId="60" xfId="52" applyNumberFormat="1" applyFont="1" applyFill="1" applyBorder="1" applyAlignment="1" applyProtection="1">
      <alignment horizontal="right" vertical="center" indent="2"/>
      <protection/>
    </xf>
    <xf numFmtId="0" fontId="63" fillId="39" borderId="61" xfId="52" applyFont="1" applyFill="1" applyBorder="1" applyAlignment="1" applyProtection="1">
      <alignment horizontal="center" vertical="center" wrapText="1"/>
      <protection/>
    </xf>
    <xf numFmtId="0" fontId="13" fillId="0" borderId="0" xfId="52" applyFont="1" applyProtection="1">
      <alignment/>
      <protection/>
    </xf>
    <xf numFmtId="49" fontId="64" fillId="0" borderId="0" xfId="46" applyNumberFormat="1" applyFont="1" applyBorder="1" applyAlignment="1" applyProtection="1">
      <alignment horizontal="left" vertical="center"/>
      <protection/>
    </xf>
    <xf numFmtId="0" fontId="13" fillId="0" borderId="0" xfId="52" applyFont="1" applyBorder="1" applyAlignment="1" applyProtection="1">
      <alignment horizontal="left" vertical="center" indent="1"/>
      <protection/>
    </xf>
    <xf numFmtId="49" fontId="65" fillId="0" borderId="0" xfId="0" applyNumberFormat="1" applyFont="1" applyBorder="1" applyAlignment="1">
      <alignment horizontal="left" vertical="center"/>
    </xf>
    <xf numFmtId="0" fontId="13" fillId="0" borderId="0" xfId="52" applyFont="1" applyBorder="1" applyAlignment="1" applyProtection="1">
      <alignment horizontal="left" vertical="center"/>
      <protection/>
    </xf>
    <xf numFmtId="0" fontId="21" fillId="0" borderId="62" xfId="52" applyFont="1" applyBorder="1" applyAlignment="1" applyProtection="1">
      <alignment horizontal="left" vertical="center" indent="1"/>
      <protection/>
    </xf>
    <xf numFmtId="0" fontId="21" fillId="0" borderId="63" xfId="52" applyFont="1" applyBorder="1" applyAlignment="1" applyProtection="1">
      <alignment horizontal="left" vertical="center" indent="1"/>
      <protection/>
    </xf>
    <xf numFmtId="0" fontId="21" fillId="0" borderId="64" xfId="52" applyFont="1" applyBorder="1" applyAlignment="1" applyProtection="1">
      <alignment horizontal="left" vertical="center" indent="1"/>
      <protection/>
    </xf>
    <xf numFmtId="14" fontId="21" fillId="0" borderId="62" xfId="52" applyNumberFormat="1" applyFont="1" applyBorder="1" applyAlignment="1" applyProtection="1">
      <alignment horizontal="left" vertical="center" indent="1"/>
      <protection/>
    </xf>
    <xf numFmtId="14" fontId="21" fillId="0" borderId="63" xfId="52" applyNumberFormat="1" applyFont="1" applyBorder="1" applyAlignment="1" applyProtection="1">
      <alignment horizontal="left" vertical="center" indent="1"/>
      <protection/>
    </xf>
    <xf numFmtId="0" fontId="26" fillId="0" borderId="0" xfId="52" applyFont="1" applyProtection="1">
      <alignment/>
      <protection/>
    </xf>
    <xf numFmtId="0" fontId="21" fillId="0" borderId="64" xfId="52" applyFont="1" applyBorder="1" applyAlignment="1" applyProtection="1">
      <alignment horizontal="left" vertical="center" indent="1"/>
      <protection/>
    </xf>
    <xf numFmtId="0" fontId="66" fillId="0" borderId="65" xfId="0" applyFont="1" applyBorder="1" applyAlignment="1">
      <alignment horizontal="left" vertical="center" indent="1"/>
    </xf>
    <xf numFmtId="0" fontId="21" fillId="0" borderId="62" xfId="52" applyFont="1" applyBorder="1" applyAlignment="1" applyProtection="1">
      <alignment horizontal="left" vertical="center" indent="1"/>
      <protection/>
    </xf>
    <xf numFmtId="0" fontId="66" fillId="0" borderId="66" xfId="0" applyFont="1" applyBorder="1" applyAlignment="1">
      <alignment horizontal="left" vertical="center" indent="1"/>
    </xf>
    <xf numFmtId="0" fontId="21" fillId="0" borderId="63" xfId="52" applyFont="1" applyBorder="1" applyAlignment="1" applyProtection="1">
      <alignment horizontal="left" vertical="center" indent="1"/>
      <protection/>
    </xf>
    <xf numFmtId="0" fontId="66" fillId="0" borderId="67" xfId="0" applyFont="1" applyBorder="1" applyAlignment="1">
      <alignment horizontal="left" vertical="center" indent="1"/>
    </xf>
    <xf numFmtId="0" fontId="15" fillId="33" borderId="68" xfId="52" applyFont="1" applyFill="1" applyBorder="1" applyAlignment="1" applyProtection="1">
      <alignment horizontal="center" vertical="center" wrapText="1"/>
      <protection/>
    </xf>
    <xf numFmtId="0" fontId="0" fillId="0" borderId="69" xfId="0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15" fillId="36" borderId="74" xfId="52" applyFont="1" applyFill="1" applyBorder="1" applyAlignment="1" applyProtection="1">
      <alignment horizontal="center" vertical="center" textRotation="90"/>
      <protection/>
    </xf>
    <xf numFmtId="0" fontId="15" fillId="36" borderId="75" xfId="52" applyFont="1" applyFill="1" applyBorder="1" applyAlignment="1" applyProtection="1">
      <alignment horizontal="center" vertical="center" textRotation="90"/>
      <protection/>
    </xf>
    <xf numFmtId="0" fontId="9" fillId="36" borderId="75" xfId="52" applyFill="1" applyBorder="1" applyAlignment="1" applyProtection="1">
      <alignment horizontal="center" vertical="center" textRotation="90"/>
      <protection/>
    </xf>
    <xf numFmtId="3" fontId="15" fillId="33" borderId="76" xfId="52" applyNumberFormat="1" applyFont="1" applyFill="1" applyBorder="1" applyAlignment="1" applyProtection="1">
      <alignment horizontal="center" vertical="center"/>
      <protection locked="0"/>
    </xf>
    <xf numFmtId="3" fontId="6" fillId="33" borderId="28" xfId="52" applyNumberFormat="1" applyFont="1" applyFill="1" applyBorder="1" applyAlignment="1" applyProtection="1">
      <alignment horizontal="center" vertical="center"/>
      <protection locked="0"/>
    </xf>
    <xf numFmtId="0" fontId="15" fillId="34" borderId="77" xfId="52" applyFont="1" applyFill="1" applyBorder="1" applyAlignment="1" applyProtection="1">
      <alignment horizontal="center" vertical="center" wrapText="1"/>
      <protection/>
    </xf>
    <xf numFmtId="0" fontId="15" fillId="34" borderId="78" xfId="52" applyFont="1" applyFill="1" applyBorder="1" applyAlignment="1" applyProtection="1">
      <alignment horizontal="center" vertical="center" wrapText="1"/>
      <protection/>
    </xf>
    <xf numFmtId="0" fontId="15" fillId="34" borderId="79" xfId="52" applyFont="1" applyFill="1" applyBorder="1" applyAlignment="1" applyProtection="1">
      <alignment horizontal="center" vertical="center" wrapText="1"/>
      <protection/>
    </xf>
    <xf numFmtId="0" fontId="15" fillId="34" borderId="68" xfId="52" applyFont="1" applyFill="1" applyBorder="1" applyAlignment="1" applyProtection="1">
      <alignment horizontal="center" vertical="center" wrapText="1"/>
      <protection/>
    </xf>
    <xf numFmtId="0" fontId="15" fillId="34" borderId="69" xfId="52" applyFont="1" applyFill="1" applyBorder="1" applyAlignment="1" applyProtection="1">
      <alignment horizontal="center" vertical="center" wrapText="1"/>
      <protection/>
    </xf>
    <xf numFmtId="0" fontId="15" fillId="34" borderId="70" xfId="52" applyFont="1" applyFill="1" applyBorder="1" applyAlignment="1" applyProtection="1">
      <alignment horizontal="center" vertical="center" wrapText="1"/>
      <protection/>
    </xf>
    <xf numFmtId="0" fontId="9" fillId="0" borderId="68" xfId="52" applyBorder="1" applyAlignment="1" applyProtection="1">
      <alignment horizontal="center" vertical="center" wrapText="1"/>
      <protection/>
    </xf>
    <xf numFmtId="0" fontId="9" fillId="0" borderId="69" xfId="52" applyBorder="1" applyAlignment="1" applyProtection="1">
      <alignment horizontal="center" vertical="center" wrapText="1"/>
      <protection/>
    </xf>
    <xf numFmtId="0" fontId="9" fillId="0" borderId="70" xfId="52" applyBorder="1" applyAlignment="1" applyProtection="1">
      <alignment horizontal="center" vertical="center" wrapText="1"/>
      <protection/>
    </xf>
    <xf numFmtId="0" fontId="15" fillId="0" borderId="16" xfId="52" applyFont="1" applyBorder="1" applyAlignment="1" applyProtection="1">
      <alignment horizontal="left" vertical="center" wrapText="1" indent="1"/>
      <protection/>
    </xf>
    <xf numFmtId="0" fontId="9" fillId="0" borderId="0" xfId="52" applyBorder="1" applyAlignment="1" applyProtection="1">
      <alignment horizontal="left" indent="1"/>
      <protection/>
    </xf>
    <xf numFmtId="0" fontId="9" fillId="0" borderId="53" xfId="52" applyBorder="1" applyAlignment="1" applyProtection="1">
      <alignment horizontal="left" indent="1"/>
      <protection/>
    </xf>
    <xf numFmtId="0" fontId="9" fillId="0" borderId="11" xfId="52" applyBorder="1" applyAlignment="1" applyProtection="1">
      <alignment horizontal="left" indent="1"/>
      <protection/>
    </xf>
    <xf numFmtId="0" fontId="15" fillId="35" borderId="68" xfId="52" applyFont="1" applyFill="1" applyBorder="1" applyAlignment="1" applyProtection="1">
      <alignment horizontal="center" vertical="center" wrapText="1"/>
      <protection/>
    </xf>
    <xf numFmtId="0" fontId="9" fillId="35" borderId="69" xfId="52" applyFill="1" applyBorder="1" applyAlignment="1" applyProtection="1">
      <alignment horizontal="center" vertical="center" wrapText="1"/>
      <protection/>
    </xf>
    <xf numFmtId="0" fontId="9" fillId="35" borderId="70" xfId="52" applyFill="1" applyBorder="1" applyAlignment="1" applyProtection="1">
      <alignment horizontal="center" vertical="center" wrapText="1"/>
      <protection/>
    </xf>
    <xf numFmtId="0" fontId="9" fillId="35" borderId="68" xfId="52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left" indent="1"/>
      <protection/>
    </xf>
    <xf numFmtId="0" fontId="0" fillId="0" borderId="17" xfId="0" applyBorder="1" applyAlignment="1" applyProtection="1">
      <alignment horizontal="left" indent="1"/>
      <protection/>
    </xf>
    <xf numFmtId="0" fontId="0" fillId="0" borderId="53" xfId="0" applyBorder="1" applyAlignment="1" applyProtection="1">
      <alignment horizontal="left" indent="1"/>
      <protection/>
    </xf>
    <xf numFmtId="0" fontId="0" fillId="0" borderId="11" xfId="0" applyBorder="1" applyAlignment="1" applyProtection="1">
      <alignment horizontal="left" indent="1"/>
      <protection/>
    </xf>
    <xf numFmtId="0" fontId="0" fillId="0" borderId="80" xfId="0" applyBorder="1" applyAlignment="1" applyProtection="1">
      <alignment horizontal="left" indent="1"/>
      <protection/>
    </xf>
    <xf numFmtId="49" fontId="21" fillId="0" borderId="0" xfId="52" applyNumberFormat="1" applyFont="1" applyBorder="1" applyAlignment="1" applyProtection="1">
      <alignment horizontal="left" vertical="center" indent="1"/>
      <protection/>
    </xf>
    <xf numFmtId="49" fontId="67" fillId="0" borderId="67" xfId="0" applyNumberFormat="1" applyFont="1" applyBorder="1" applyAlignment="1">
      <alignment horizontal="left" vertical="center" indent="1"/>
    </xf>
    <xf numFmtId="49" fontId="68" fillId="0" borderId="81" xfId="46" applyNumberFormat="1" applyFont="1" applyBorder="1" applyAlignment="1" applyProtection="1">
      <alignment horizontal="left" vertical="center" indent="1"/>
      <protection/>
    </xf>
    <xf numFmtId="49" fontId="67" fillId="0" borderId="81" xfId="0" applyNumberFormat="1" applyFont="1" applyBorder="1" applyAlignment="1">
      <alignment horizontal="left" vertical="center" indent="1"/>
    </xf>
    <xf numFmtId="14" fontId="21" fillId="0" borderId="82" xfId="52" applyNumberFormat="1" applyFont="1" applyBorder="1" applyAlignment="1" applyProtection="1">
      <alignment horizontal="left" vertical="center" indent="1"/>
      <protection/>
    </xf>
    <xf numFmtId="0" fontId="67" fillId="0" borderId="82" xfId="0" applyFont="1" applyBorder="1" applyAlignment="1">
      <alignment horizontal="left" vertical="center" indent="1"/>
    </xf>
    <xf numFmtId="0" fontId="21" fillId="0" borderId="0" xfId="52" applyFont="1" applyBorder="1" applyAlignment="1" applyProtection="1">
      <alignment horizontal="left" vertical="center" indent="1"/>
      <protection/>
    </xf>
    <xf numFmtId="0" fontId="66" fillId="0" borderId="0" xfId="0" applyFont="1" applyBorder="1" applyAlignment="1">
      <alignment horizontal="left" vertical="center" indent="1"/>
    </xf>
    <xf numFmtId="0" fontId="15" fillId="34" borderId="32" xfId="52" applyFont="1" applyFill="1" applyBorder="1" applyAlignment="1" applyProtection="1">
      <alignment horizontal="left" vertical="center" wrapText="1" indent="1"/>
      <protection/>
    </xf>
    <xf numFmtId="0" fontId="15" fillId="34" borderId="33" xfId="52" applyFont="1" applyFill="1" applyBorder="1" applyAlignment="1" applyProtection="1">
      <alignment horizontal="left" vertical="center" indent="1"/>
      <protection/>
    </xf>
    <xf numFmtId="0" fontId="15" fillId="34" borderId="34" xfId="52" applyFont="1" applyFill="1" applyBorder="1" applyAlignment="1" applyProtection="1">
      <alignment horizontal="left" vertical="center" indent="1"/>
      <protection/>
    </xf>
    <xf numFmtId="0" fontId="15" fillId="34" borderId="16" xfId="52" applyFont="1" applyFill="1" applyBorder="1" applyAlignment="1" applyProtection="1">
      <alignment horizontal="left" vertical="center" indent="1"/>
      <protection/>
    </xf>
    <xf numFmtId="0" fontId="15" fillId="34" borderId="0" xfId="52" applyFont="1" applyFill="1" applyBorder="1" applyAlignment="1" applyProtection="1">
      <alignment horizontal="left" vertical="center" indent="1"/>
      <protection/>
    </xf>
    <xf numFmtId="0" fontId="15" fillId="34" borderId="25" xfId="52" applyFont="1" applyFill="1" applyBorder="1" applyAlignment="1" applyProtection="1">
      <alignment horizontal="left" vertical="center" indent="1"/>
      <protection/>
    </xf>
    <xf numFmtId="0" fontId="15" fillId="34" borderId="35" xfId="52" applyFont="1" applyFill="1" applyBorder="1" applyAlignment="1" applyProtection="1">
      <alignment horizontal="left" vertical="center" indent="1"/>
      <protection/>
    </xf>
    <xf numFmtId="0" fontId="15" fillId="34" borderId="15" xfId="52" applyFont="1" applyFill="1" applyBorder="1" applyAlignment="1" applyProtection="1">
      <alignment horizontal="left" vertical="center" indent="1"/>
      <protection/>
    </xf>
    <xf numFmtId="0" fontId="15" fillId="34" borderId="36" xfId="52" applyFont="1" applyFill="1" applyBorder="1" applyAlignment="1" applyProtection="1">
      <alignment horizontal="left" vertical="center" indent="1"/>
      <protection/>
    </xf>
    <xf numFmtId="0" fontId="62" fillId="38" borderId="32" xfId="52" applyFont="1" applyFill="1" applyBorder="1" applyAlignment="1" applyProtection="1">
      <alignment horizontal="left" vertical="center" wrapText="1" indent="1"/>
      <protection/>
    </xf>
    <xf numFmtId="0" fontId="62" fillId="38" borderId="33" xfId="52" applyFont="1" applyFill="1" applyBorder="1" applyAlignment="1" applyProtection="1">
      <alignment horizontal="left" vertical="center" wrapText="1" indent="1"/>
      <protection/>
    </xf>
    <xf numFmtId="0" fontId="62" fillId="38" borderId="34" xfId="52" applyFont="1" applyFill="1" applyBorder="1" applyAlignment="1" applyProtection="1">
      <alignment horizontal="left" vertical="center" wrapText="1" indent="1"/>
      <protection/>
    </xf>
    <xf numFmtId="0" fontId="62" fillId="38" borderId="16" xfId="52" applyFont="1" applyFill="1" applyBorder="1" applyAlignment="1" applyProtection="1">
      <alignment horizontal="left" vertical="center" wrapText="1" indent="1"/>
      <protection/>
    </xf>
    <xf numFmtId="0" fontId="62" fillId="38" borderId="0" xfId="52" applyFont="1" applyFill="1" applyBorder="1" applyAlignment="1" applyProtection="1">
      <alignment horizontal="left" vertical="center" wrapText="1" indent="1"/>
      <protection/>
    </xf>
    <xf numFmtId="0" fontId="62" fillId="38" borderId="25" xfId="52" applyFont="1" applyFill="1" applyBorder="1" applyAlignment="1" applyProtection="1">
      <alignment horizontal="left" vertical="center" wrapText="1" indent="1"/>
      <protection/>
    </xf>
    <xf numFmtId="0" fontId="43" fillId="38" borderId="16" xfId="52" applyFont="1" applyFill="1" applyBorder="1" applyAlignment="1" applyProtection="1">
      <alignment horizontal="left" vertical="center" wrapText="1" indent="1"/>
      <protection/>
    </xf>
    <xf numFmtId="0" fontId="43" fillId="38" borderId="0" xfId="52" applyFont="1" applyFill="1" applyBorder="1" applyAlignment="1" applyProtection="1">
      <alignment horizontal="left" vertical="center" wrapText="1" indent="1"/>
      <protection/>
    </xf>
    <xf numFmtId="0" fontId="43" fillId="38" borderId="25" xfId="52" applyFont="1" applyFill="1" applyBorder="1" applyAlignment="1" applyProtection="1">
      <alignment horizontal="left" vertical="center" wrapText="1" indent="1"/>
      <protection/>
    </xf>
    <xf numFmtId="0" fontId="43" fillId="38" borderId="35" xfId="52" applyFont="1" applyFill="1" applyBorder="1" applyAlignment="1" applyProtection="1">
      <alignment horizontal="left" vertical="center" wrapText="1" indent="1"/>
      <protection/>
    </xf>
    <xf numFmtId="0" fontId="43" fillId="38" borderId="15" xfId="52" applyFont="1" applyFill="1" applyBorder="1" applyAlignment="1" applyProtection="1">
      <alignment horizontal="left" vertical="center" wrapText="1" indent="1"/>
      <protection/>
    </xf>
    <xf numFmtId="0" fontId="43" fillId="38" borderId="36" xfId="52" applyFont="1" applyFill="1" applyBorder="1" applyAlignment="1" applyProtection="1">
      <alignment horizontal="left" vertical="center" wrapText="1" indent="1"/>
      <protection/>
    </xf>
    <xf numFmtId="0" fontId="13" fillId="40" borderId="32" xfId="52" applyFont="1" applyFill="1" applyBorder="1" applyAlignment="1" applyProtection="1">
      <alignment horizontal="center"/>
      <protection locked="0"/>
    </xf>
    <xf numFmtId="0" fontId="13" fillId="40" borderId="33" xfId="52" applyFont="1" applyFill="1" applyBorder="1" applyAlignment="1" applyProtection="1">
      <alignment horizontal="center"/>
      <protection locked="0"/>
    </xf>
    <xf numFmtId="0" fontId="13" fillId="40" borderId="34" xfId="52" applyFont="1" applyFill="1" applyBorder="1" applyAlignment="1" applyProtection="1">
      <alignment horizontal="center"/>
      <protection locked="0"/>
    </xf>
    <xf numFmtId="0" fontId="13" fillId="40" borderId="53" xfId="52" applyFont="1" applyFill="1" applyBorder="1" applyAlignment="1" applyProtection="1">
      <alignment horizontal="center"/>
      <protection locked="0"/>
    </xf>
    <xf numFmtId="0" fontId="13" fillId="40" borderId="11" xfId="52" applyFont="1" applyFill="1" applyBorder="1" applyAlignment="1" applyProtection="1">
      <alignment horizontal="center"/>
      <protection locked="0"/>
    </xf>
    <xf numFmtId="0" fontId="13" fillId="40" borderId="51" xfId="52" applyFont="1" applyFill="1" applyBorder="1" applyAlignment="1" applyProtection="1">
      <alignment horizontal="center"/>
      <protection locked="0"/>
    </xf>
    <xf numFmtId="4" fontId="13" fillId="40" borderId="54" xfId="52" applyNumberFormat="1" applyFont="1" applyFill="1" applyBorder="1" applyAlignment="1" applyProtection="1">
      <alignment horizontal="center"/>
      <protection/>
    </xf>
    <xf numFmtId="0" fontId="13" fillId="40" borderId="52" xfId="52" applyFont="1" applyFill="1" applyBorder="1" applyAlignment="1" applyProtection="1">
      <alignment horizontal="center"/>
      <protection/>
    </xf>
    <xf numFmtId="0" fontId="13" fillId="40" borderId="57" xfId="52" applyFont="1" applyFill="1" applyBorder="1" applyAlignment="1" applyProtection="1">
      <alignment horizontal="center"/>
      <protection/>
    </xf>
    <xf numFmtId="0" fontId="13" fillId="40" borderId="16" xfId="52" applyFont="1" applyFill="1" applyBorder="1" applyAlignment="1" applyProtection="1">
      <alignment horizontal="center"/>
      <protection locked="0"/>
    </xf>
    <xf numFmtId="0" fontId="13" fillId="40" borderId="0" xfId="52" applyFont="1" applyFill="1" applyBorder="1" applyAlignment="1" applyProtection="1">
      <alignment horizontal="center"/>
      <protection locked="0"/>
    </xf>
    <xf numFmtId="0" fontId="13" fillId="40" borderId="25" xfId="52" applyFont="1" applyFill="1" applyBorder="1" applyAlignment="1" applyProtection="1">
      <alignment horizontal="center"/>
      <protection locked="0"/>
    </xf>
    <xf numFmtId="0" fontId="13" fillId="40" borderId="54" xfId="52" applyFont="1" applyFill="1" applyBorder="1" applyAlignment="1" applyProtection="1">
      <alignment horizontal="center"/>
      <protection/>
    </xf>
    <xf numFmtId="0" fontId="13" fillId="40" borderId="35" xfId="52" applyFont="1" applyFill="1" applyBorder="1" applyAlignment="1" applyProtection="1">
      <alignment horizontal="center"/>
      <protection/>
    </xf>
    <xf numFmtId="0" fontId="13" fillId="40" borderId="15" xfId="52" applyFont="1" applyFill="1" applyBorder="1" applyAlignment="1" applyProtection="1">
      <alignment horizontal="center"/>
      <protection/>
    </xf>
    <xf numFmtId="0" fontId="13" fillId="40" borderId="36" xfId="52" applyFont="1" applyFill="1" applyBorder="1" applyAlignment="1" applyProtection="1">
      <alignment horizontal="center"/>
      <protection/>
    </xf>
    <xf numFmtId="0" fontId="9" fillId="34" borderId="83" xfId="52" applyFill="1" applyBorder="1" applyAlignment="1" applyProtection="1">
      <alignment horizontal="center" vertical="center" wrapText="1"/>
      <protection/>
    </xf>
    <xf numFmtId="0" fontId="9" fillId="34" borderId="84" xfId="52" applyFill="1" applyBorder="1" applyAlignment="1" applyProtection="1">
      <alignment vertical="center"/>
      <protection/>
    </xf>
    <xf numFmtId="0" fontId="9" fillId="34" borderId="60" xfId="52" applyFill="1" applyBorder="1" applyAlignment="1" applyProtection="1">
      <alignment vertical="center"/>
      <protection/>
    </xf>
    <xf numFmtId="0" fontId="15" fillId="37" borderId="85" xfId="52" applyFont="1" applyFill="1" applyBorder="1" applyAlignment="1" applyProtection="1">
      <alignment horizontal="center" vertical="center" wrapText="1"/>
      <protection/>
    </xf>
    <xf numFmtId="0" fontId="15" fillId="0" borderId="86" xfId="52" applyFont="1" applyBorder="1" applyAlignment="1" applyProtection="1">
      <alignment horizontal="center" vertical="center" wrapText="1"/>
      <protection/>
    </xf>
    <xf numFmtId="0" fontId="60" fillId="37" borderId="85" xfId="52" applyFont="1" applyFill="1" applyBorder="1" applyAlignment="1" applyProtection="1">
      <alignment horizontal="center" vertical="center"/>
      <protection/>
    </xf>
    <xf numFmtId="0" fontId="9" fillId="0" borderId="86" xfId="52" applyBorder="1" applyAlignment="1" applyProtection="1">
      <alignment horizontal="center" vertical="center"/>
      <protection/>
    </xf>
    <xf numFmtId="0" fontId="47" fillId="33" borderId="87" xfId="52" applyFont="1" applyFill="1" applyBorder="1" applyAlignment="1" applyProtection="1">
      <alignment horizontal="left" vertical="center" wrapText="1" indent="1"/>
      <protection locked="0"/>
    </xf>
    <xf numFmtId="0" fontId="47" fillId="33" borderId="84" xfId="52" applyFont="1" applyFill="1" applyBorder="1" applyAlignment="1" applyProtection="1">
      <alignment horizontal="left" vertical="center" wrapText="1" indent="1"/>
      <protection locked="0"/>
    </xf>
    <xf numFmtId="0" fontId="47" fillId="33" borderId="60" xfId="52" applyFont="1" applyFill="1" applyBorder="1" applyAlignment="1" applyProtection="1">
      <alignment horizontal="left" vertical="center" wrapText="1" indent="1"/>
      <protection locked="0"/>
    </xf>
    <xf numFmtId="0" fontId="15" fillId="13" borderId="88" xfId="52" applyFont="1" applyFill="1" applyBorder="1" applyAlignment="1" applyProtection="1">
      <alignment horizontal="left" vertical="center" wrapText="1" indent="1"/>
      <protection/>
    </xf>
    <xf numFmtId="0" fontId="61" fillId="13" borderId="89" xfId="0" applyFont="1" applyFill="1" applyBorder="1" applyAlignment="1" applyProtection="1">
      <alignment horizontal="left" vertical="center" indent="1"/>
      <protection/>
    </xf>
    <xf numFmtId="0" fontId="15" fillId="13" borderId="89" xfId="52" applyFont="1" applyFill="1" applyBorder="1" applyAlignment="1" applyProtection="1">
      <alignment horizontal="left" vertical="center" wrapText="1" indent="1"/>
      <protection/>
    </xf>
    <xf numFmtId="0" fontId="61" fillId="13" borderId="89" xfId="0" applyFont="1" applyFill="1" applyBorder="1" applyAlignment="1" applyProtection="1">
      <alignment horizontal="left" vertical="center" wrapText="1" indent="1"/>
      <protection/>
    </xf>
    <xf numFmtId="0" fontId="0" fillId="13" borderId="89" xfId="0" applyFill="1" applyBorder="1" applyAlignment="1" applyProtection="1">
      <alignment horizontal="left" vertical="center" wrapText="1" indent="1"/>
      <protection/>
    </xf>
    <xf numFmtId="0" fontId="0" fillId="13" borderId="90" xfId="0" applyFill="1" applyBorder="1" applyAlignment="1" applyProtection="1">
      <alignment horizontal="left" vertical="center" wrapText="1" indent="1"/>
      <protection/>
    </xf>
    <xf numFmtId="0" fontId="0" fillId="13" borderId="91" xfId="0" applyFill="1" applyBorder="1" applyAlignment="1" applyProtection="1">
      <alignment horizontal="left" vertical="center" wrapText="1" indent="1"/>
      <protection/>
    </xf>
    <xf numFmtId="0" fontId="13" fillId="0" borderId="27" xfId="52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/>
      <protection/>
    </xf>
    <xf numFmtId="0" fontId="15" fillId="36" borderId="74" xfId="52" applyFont="1" applyFill="1" applyBorder="1" applyAlignment="1" applyProtection="1">
      <alignment horizontal="center" vertical="center" textRotation="90" wrapText="1"/>
      <protection/>
    </xf>
    <xf numFmtId="0" fontId="15" fillId="36" borderId="75" xfId="52" applyFont="1" applyFill="1" applyBorder="1" applyAlignment="1" applyProtection="1">
      <alignment horizontal="center" vertical="center" textRotation="90" wrapText="1"/>
      <protection/>
    </xf>
    <xf numFmtId="0" fontId="0" fillId="36" borderId="75" xfId="0" applyFill="1" applyBorder="1" applyAlignment="1" applyProtection="1">
      <alignment/>
      <protection/>
    </xf>
    <xf numFmtId="0" fontId="0" fillId="36" borderId="92" xfId="0" applyFill="1" applyBorder="1" applyAlignment="1" applyProtection="1">
      <alignment/>
      <protection/>
    </xf>
    <xf numFmtId="0" fontId="13" fillId="36" borderId="44" xfId="52" applyFont="1" applyFill="1" applyBorder="1" applyAlignment="1" applyProtection="1">
      <alignment horizontal="center" vertical="center"/>
      <protection/>
    </xf>
    <xf numFmtId="0" fontId="13" fillId="36" borderId="0" xfId="52" applyFont="1" applyFill="1" applyBorder="1" applyAlignment="1" applyProtection="1">
      <alignment horizontal="center" vertical="center"/>
      <protection/>
    </xf>
    <xf numFmtId="0" fontId="0" fillId="36" borderId="14" xfId="0" applyFill="1" applyBorder="1" applyAlignment="1" applyProtection="1">
      <alignment/>
      <protection/>
    </xf>
    <xf numFmtId="0" fontId="47" fillId="13" borderId="93" xfId="0" applyFont="1" applyFill="1" applyBorder="1" applyAlignment="1" applyProtection="1">
      <alignment horizontal="left" vertical="center" wrapText="1" indent="1"/>
      <protection/>
    </xf>
    <xf numFmtId="0" fontId="47" fillId="13" borderId="94" xfId="0" applyFont="1" applyFill="1" applyBorder="1" applyAlignment="1" applyProtection="1">
      <alignment horizontal="left" vertical="center" wrapText="1" indent="1"/>
      <protection/>
    </xf>
    <xf numFmtId="0" fontId="47" fillId="13" borderId="12" xfId="0" applyFont="1" applyFill="1" applyBorder="1" applyAlignment="1" applyProtection="1">
      <alignment horizontal="left" vertical="center" wrapText="1" indent="1"/>
      <protection/>
    </xf>
    <xf numFmtId="4" fontId="15" fillId="35" borderId="76" xfId="52" applyNumberFormat="1" applyFont="1" applyFill="1" applyBorder="1" applyAlignment="1" applyProtection="1">
      <alignment horizontal="right" vertical="center" indent="2"/>
      <protection/>
    </xf>
    <xf numFmtId="0" fontId="0" fillId="0" borderId="95" xfId="0" applyBorder="1" applyAlignment="1" applyProtection="1">
      <alignment horizontal="right" vertical="center" indent="2"/>
      <protection/>
    </xf>
    <xf numFmtId="4" fontId="15" fillId="35" borderId="96" xfId="52" applyNumberFormat="1" applyFont="1" applyFill="1" applyBorder="1" applyAlignment="1" applyProtection="1">
      <alignment horizontal="right" vertical="center" indent="2"/>
      <protection/>
    </xf>
    <xf numFmtId="0" fontId="0" fillId="0" borderId="48" xfId="0" applyBorder="1" applyAlignment="1" applyProtection="1">
      <alignment horizontal="right" vertical="center" indent="2"/>
      <protection/>
    </xf>
    <xf numFmtId="0" fontId="13" fillId="0" borderId="49" xfId="52" applyFont="1" applyBorder="1" applyAlignment="1" applyProtection="1">
      <alignment horizontal="center" vertical="center" wrapText="1"/>
      <protection/>
    </xf>
    <xf numFmtId="0" fontId="0" fillId="0" borderId="34" xfId="0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horizontal="center"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13" fillId="0" borderId="97" xfId="52" applyFont="1" applyBorder="1" applyAlignment="1" applyProtection="1">
      <alignment horizontal="center" wrapText="1"/>
      <protection/>
    </xf>
    <xf numFmtId="0" fontId="13" fillId="0" borderId="98" xfId="52" applyFont="1" applyBorder="1" applyAlignment="1" applyProtection="1">
      <alignment horizontal="center" wrapText="1"/>
      <protection/>
    </xf>
    <xf numFmtId="0" fontId="13" fillId="0" borderId="0" xfId="52" applyFont="1" applyBorder="1" applyAlignment="1" applyProtection="1">
      <alignment horizontal="left" indent="1"/>
      <protection/>
    </xf>
    <xf numFmtId="0" fontId="13" fillId="36" borderId="0" xfId="52" applyFont="1" applyFill="1" applyBorder="1" applyAlignment="1" applyProtection="1">
      <alignment horizontal="left" vertical="center" wrapText="1" indent="1"/>
      <protection/>
    </xf>
    <xf numFmtId="0" fontId="0" fillId="36" borderId="0" xfId="0" applyFill="1" applyBorder="1" applyAlignment="1" applyProtection="1">
      <alignment horizontal="left" vertical="center" wrapText="1" indent="1"/>
      <protection/>
    </xf>
    <xf numFmtId="0" fontId="0" fillId="36" borderId="17" xfId="0" applyFill="1" applyBorder="1" applyAlignment="1" applyProtection="1">
      <alignment horizontal="left" vertical="center" wrapText="1" indent="1"/>
      <protection/>
    </xf>
    <xf numFmtId="0" fontId="13" fillId="36" borderId="14" xfId="52" applyFont="1" applyFill="1" applyBorder="1" applyAlignment="1" applyProtection="1">
      <alignment horizontal="left" vertical="center" wrapText="1" indent="1"/>
      <protection/>
    </xf>
    <xf numFmtId="0" fontId="13" fillId="36" borderId="20" xfId="52" applyFont="1" applyFill="1" applyBorder="1" applyAlignment="1" applyProtection="1">
      <alignment horizontal="left" vertical="center" wrapText="1" indent="1"/>
      <protection/>
    </xf>
    <xf numFmtId="0" fontId="13" fillId="36" borderId="44" xfId="52" applyFont="1" applyFill="1" applyBorder="1" applyAlignment="1" applyProtection="1">
      <alignment horizontal="left" vertical="center" wrapText="1" indent="1"/>
      <protection/>
    </xf>
    <xf numFmtId="0" fontId="0" fillId="36" borderId="44" xfId="0" applyFill="1" applyBorder="1" applyAlignment="1" applyProtection="1">
      <alignment horizontal="left" vertical="center" wrapText="1" indent="1"/>
      <protection/>
    </xf>
    <xf numFmtId="0" fontId="0" fillId="36" borderId="45" xfId="0" applyFill="1" applyBorder="1" applyAlignment="1" applyProtection="1">
      <alignment horizontal="left" vertical="center" wrapText="1" indent="1"/>
      <protection/>
    </xf>
    <xf numFmtId="0" fontId="15" fillId="0" borderId="99" xfId="52" applyFont="1" applyBorder="1" applyAlignment="1" applyProtection="1">
      <alignment horizontal="center" vertical="center"/>
      <protection/>
    </xf>
    <xf numFmtId="0" fontId="61" fillId="0" borderId="100" xfId="0" applyFont="1" applyBorder="1" applyAlignment="1" applyProtection="1">
      <alignment horizontal="center" vertical="center"/>
      <protection/>
    </xf>
    <xf numFmtId="0" fontId="61" fillId="0" borderId="22" xfId="0" applyFont="1" applyBorder="1" applyAlignment="1" applyProtection="1">
      <alignment horizontal="center" vertical="center"/>
      <protection/>
    </xf>
    <xf numFmtId="4" fontId="15" fillId="33" borderId="101" xfId="52" applyNumberFormat="1" applyFont="1" applyFill="1" applyBorder="1" applyAlignment="1" applyProtection="1">
      <alignment horizontal="right" vertical="center" indent="2"/>
      <protection locked="0"/>
    </xf>
    <xf numFmtId="4" fontId="0" fillId="0" borderId="102" xfId="0" applyNumberFormat="1" applyBorder="1" applyAlignment="1" applyProtection="1">
      <alignment horizontal="right" indent="2"/>
      <protection locked="0"/>
    </xf>
    <xf numFmtId="4" fontId="0" fillId="0" borderId="23" xfId="0" applyNumberFormat="1" applyBorder="1" applyAlignment="1" applyProtection="1">
      <alignment horizontal="right" indent="2"/>
      <protection locked="0"/>
    </xf>
    <xf numFmtId="4" fontId="15" fillId="0" borderId="46" xfId="52" applyNumberFormat="1" applyFont="1" applyBorder="1" applyAlignment="1" applyProtection="1">
      <alignment horizontal="right" vertical="center" indent="2"/>
      <protection/>
    </xf>
    <xf numFmtId="4" fontId="61" fillId="0" borderId="98" xfId="0" applyNumberFormat="1" applyFont="1" applyBorder="1" applyAlignment="1" applyProtection="1">
      <alignment horizontal="right" vertical="center" indent="2"/>
      <protection/>
    </xf>
    <xf numFmtId="4" fontId="61" fillId="0" borderId="24" xfId="0" applyNumberFormat="1" applyFont="1" applyBorder="1" applyAlignment="1" applyProtection="1">
      <alignment horizontal="right" vertical="center" indent="2"/>
      <protection/>
    </xf>
    <xf numFmtId="0" fontId="13" fillId="13" borderId="49" xfId="52" applyFont="1" applyFill="1" applyBorder="1" applyAlignment="1" applyProtection="1">
      <alignment horizontal="center" vertical="center" wrapText="1"/>
      <protection/>
    </xf>
    <xf numFmtId="0" fontId="0" fillId="13" borderId="33" xfId="0" applyFill="1" applyBorder="1" applyAlignment="1" applyProtection="1">
      <alignment horizontal="center" vertical="center" wrapText="1"/>
      <protection/>
    </xf>
    <xf numFmtId="0" fontId="0" fillId="13" borderId="103" xfId="0" applyFill="1" applyBorder="1" applyAlignment="1" applyProtection="1">
      <alignment horizontal="center" vertical="center" wrapText="1"/>
      <protection/>
    </xf>
    <xf numFmtId="0" fontId="0" fillId="13" borderId="18" xfId="0" applyFill="1" applyBorder="1" applyAlignment="1" applyProtection="1">
      <alignment horizontal="center" vertical="center" wrapText="1"/>
      <protection/>
    </xf>
    <xf numFmtId="0" fontId="0" fillId="13" borderId="0" xfId="0" applyFill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 wrapText="1"/>
      <protection/>
    </xf>
    <xf numFmtId="0" fontId="13" fillId="0" borderId="29" xfId="52" applyFont="1" applyBorder="1" applyAlignment="1" applyProtection="1">
      <alignment vertical="center" wrapText="1"/>
      <protection/>
    </xf>
    <xf numFmtId="0" fontId="0" fillId="0" borderId="29" xfId="0" applyBorder="1" applyAlignment="1" applyProtection="1">
      <alignment/>
      <protection/>
    </xf>
    <xf numFmtId="0" fontId="13" fillId="13" borderId="98" xfId="52" applyFont="1" applyFill="1" applyBorder="1" applyAlignment="1" applyProtection="1">
      <alignment horizontal="center" vertical="center" wrapText="1"/>
      <protection/>
    </xf>
    <xf numFmtId="0" fontId="65" fillId="13" borderId="98" xfId="0" applyFont="1" applyFill="1" applyBorder="1" applyAlignment="1" applyProtection="1">
      <alignment horizontal="center" vertical="center" wrapText="1"/>
      <protection/>
    </xf>
    <xf numFmtId="0" fontId="47" fillId="13" borderId="27" xfId="0" applyFont="1" applyFill="1" applyBorder="1" applyAlignment="1" applyProtection="1">
      <alignment horizontal="right" vertical="center" wrapText="1" indent="1"/>
      <protection/>
    </xf>
    <xf numFmtId="0" fontId="42" fillId="13" borderId="26" xfId="0" applyFont="1" applyFill="1" applyBorder="1" applyAlignment="1" applyProtection="1">
      <alignment horizontal="right" indent="1"/>
      <protection/>
    </xf>
    <xf numFmtId="0" fontId="0" fillId="36" borderId="14" xfId="0" applyFill="1" applyBorder="1" applyAlignment="1" applyProtection="1">
      <alignment horizontal="left" vertical="center" wrapText="1" indent="1"/>
      <protection/>
    </xf>
    <xf numFmtId="0" fontId="0" fillId="36" borderId="20" xfId="0" applyFill="1" applyBorder="1" applyAlignment="1" applyProtection="1">
      <alignment horizontal="left" vertical="center" wrapText="1" indent="1"/>
      <protection/>
    </xf>
    <xf numFmtId="0" fontId="62" fillId="38" borderId="32" xfId="52" applyFont="1" applyFill="1" applyBorder="1" applyAlignment="1" applyProtection="1">
      <alignment horizontal="left" vertical="center" indent="1"/>
      <protection/>
    </xf>
    <xf numFmtId="0" fontId="62" fillId="38" borderId="33" xfId="52" applyFont="1" applyFill="1" applyBorder="1" applyAlignment="1" applyProtection="1">
      <alignment horizontal="left" vertical="center" indent="1"/>
      <protection/>
    </xf>
    <xf numFmtId="0" fontId="62" fillId="38" borderId="16" xfId="52" applyFont="1" applyFill="1" applyBorder="1" applyAlignment="1" applyProtection="1">
      <alignment horizontal="left" vertical="center" indent="1"/>
      <protection/>
    </xf>
    <xf numFmtId="0" fontId="62" fillId="38" borderId="0" xfId="52" applyFont="1" applyFill="1" applyBorder="1" applyAlignment="1" applyProtection="1">
      <alignment horizontal="left" vertical="center" indent="1"/>
      <protection/>
    </xf>
    <xf numFmtId="0" fontId="62" fillId="38" borderId="35" xfId="52" applyFont="1" applyFill="1" applyBorder="1" applyAlignment="1" applyProtection="1">
      <alignment horizontal="left" vertical="center" indent="1"/>
      <protection/>
    </xf>
    <xf numFmtId="0" fontId="62" fillId="38" borderId="15" xfId="52" applyFont="1" applyFill="1" applyBorder="1" applyAlignment="1" applyProtection="1">
      <alignment horizontal="left" vertical="center" indent="1"/>
      <protection/>
    </xf>
    <xf numFmtId="0" fontId="0" fillId="0" borderId="103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9" fillId="0" borderId="0" xfId="52" applyFont="1" applyAlignment="1" applyProtection="1">
      <alignment horizontal="right" indent="1"/>
      <protection/>
    </xf>
    <xf numFmtId="0" fontId="9" fillId="0" borderId="15" xfId="52" applyBorder="1" applyAlignment="1" applyProtection="1">
      <alignment horizontal="right" indent="1"/>
      <protection/>
    </xf>
    <xf numFmtId="0" fontId="43" fillId="0" borderId="0" xfId="52" applyFont="1" applyAlignment="1" applyProtection="1">
      <alignment horizontal="center"/>
      <protection/>
    </xf>
    <xf numFmtId="0" fontId="43" fillId="0" borderId="15" xfId="52" applyFont="1" applyBorder="1" applyAlignment="1" applyProtection="1">
      <alignment/>
      <protection/>
    </xf>
    <xf numFmtId="0" fontId="0" fillId="0" borderId="33" xfId="0" applyBorder="1" applyAlignment="1" applyProtection="1">
      <alignment horizontal="left" indent="1"/>
      <protection/>
    </xf>
    <xf numFmtId="0" fontId="0" fillId="0" borderId="103" xfId="0" applyBorder="1" applyAlignment="1" applyProtection="1">
      <alignment horizontal="left" indent="1"/>
      <protection/>
    </xf>
    <xf numFmtId="0" fontId="0" fillId="0" borderId="0" xfId="0" applyAlignment="1" applyProtection="1">
      <alignment horizontal="left" indent="1"/>
      <protection/>
    </xf>
    <xf numFmtId="0" fontId="13" fillId="0" borderId="49" xfId="52" applyFont="1" applyBorder="1" applyAlignment="1" applyProtection="1">
      <alignment horizontal="center" wrapText="1"/>
      <protection/>
    </xf>
    <xf numFmtId="0" fontId="9" fillId="0" borderId="103" xfId="52" applyBorder="1" applyAlignment="1" applyProtection="1">
      <alignment horizontal="center" wrapText="1"/>
      <protection/>
    </xf>
    <xf numFmtId="0" fontId="9" fillId="0" borderId="18" xfId="52" applyBorder="1" applyAlignment="1" applyProtection="1">
      <alignment horizontal="center" wrapText="1"/>
      <protection/>
    </xf>
    <xf numFmtId="0" fontId="9" fillId="0" borderId="17" xfId="52" applyBorder="1" applyAlignment="1" applyProtection="1">
      <alignment horizontal="center" wrapText="1"/>
      <protection/>
    </xf>
    <xf numFmtId="0" fontId="13" fillId="36" borderId="16" xfId="52" applyFont="1" applyFill="1" applyBorder="1" applyAlignment="1" applyProtection="1">
      <alignment horizontal="left" vertical="center" wrapText="1" indent="1"/>
      <protection/>
    </xf>
    <xf numFmtId="0" fontId="65" fillId="36" borderId="0" xfId="0" applyFont="1" applyFill="1" applyBorder="1" applyAlignment="1" applyProtection="1">
      <alignment horizontal="left" vertical="center" wrapText="1" indent="1"/>
      <protection/>
    </xf>
    <xf numFmtId="0" fontId="65" fillId="36" borderId="17" xfId="0" applyFont="1" applyFill="1" applyBorder="1" applyAlignment="1" applyProtection="1">
      <alignment horizontal="left" vertical="center" wrapText="1" indent="1"/>
      <protection/>
    </xf>
    <xf numFmtId="0" fontId="65" fillId="36" borderId="16" xfId="0" applyFont="1" applyFill="1" applyBorder="1" applyAlignment="1" applyProtection="1">
      <alignment horizontal="left" vertical="center" wrapText="1" indent="1"/>
      <protection/>
    </xf>
    <xf numFmtId="0" fontId="65" fillId="36" borderId="19" xfId="0" applyFont="1" applyFill="1" applyBorder="1" applyAlignment="1" applyProtection="1">
      <alignment horizontal="left" vertical="center" wrapText="1" indent="1"/>
      <protection/>
    </xf>
    <xf numFmtId="0" fontId="65" fillId="36" borderId="14" xfId="0" applyFont="1" applyFill="1" applyBorder="1" applyAlignment="1" applyProtection="1">
      <alignment horizontal="left" vertical="center" wrapText="1" indent="1"/>
      <protection/>
    </xf>
    <xf numFmtId="0" fontId="65" fillId="36" borderId="20" xfId="0" applyFont="1" applyFill="1" applyBorder="1" applyAlignment="1" applyProtection="1">
      <alignment horizontal="left" vertical="center" wrapText="1" indent="1"/>
      <protection/>
    </xf>
    <xf numFmtId="0" fontId="13" fillId="0" borderId="100" xfId="52" applyFont="1" applyBorder="1" applyAlignment="1" applyProtection="1">
      <alignment horizontal="center" wrapText="1"/>
      <protection/>
    </xf>
    <xf numFmtId="0" fontId="13" fillId="0" borderId="102" xfId="52" applyFont="1" applyBorder="1" applyAlignment="1" applyProtection="1">
      <alignment horizontal="center" wrapText="1"/>
      <protection/>
    </xf>
    <xf numFmtId="0" fontId="13" fillId="0" borderId="17" xfId="52" applyFont="1" applyBorder="1" applyAlignment="1" applyProtection="1">
      <alignment horizontal="left" indent="1"/>
      <protection/>
    </xf>
    <xf numFmtId="0" fontId="13" fillId="0" borderId="18" xfId="52" applyFont="1" applyBorder="1" applyAlignment="1" applyProtection="1">
      <alignment horizontal="left" indent="1"/>
      <protection/>
    </xf>
    <xf numFmtId="0" fontId="0" fillId="0" borderId="34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9" fillId="0" borderId="21" xfId="52" applyBorder="1" applyAlignment="1" applyProtection="1">
      <alignment/>
      <protection/>
    </xf>
    <xf numFmtId="0" fontId="0" fillId="0" borderId="104" xfId="0" applyBorder="1" applyAlignment="1" applyProtection="1">
      <alignment/>
      <protection/>
    </xf>
    <xf numFmtId="4" fontId="15" fillId="0" borderId="43" xfId="52" applyNumberFormat="1" applyFont="1" applyBorder="1" applyAlignment="1" applyProtection="1">
      <alignment horizontal="right" vertical="center" indent="2"/>
      <protection/>
    </xf>
    <xf numFmtId="0" fontId="0" fillId="0" borderId="105" xfId="0" applyBorder="1" applyAlignment="1" applyProtection="1">
      <alignment horizontal="right" vertical="center" indent="2"/>
      <protection/>
    </xf>
    <xf numFmtId="0" fontId="0" fillId="0" borderId="18" xfId="0" applyBorder="1" applyAlignment="1" applyProtection="1">
      <alignment horizontal="right" vertical="center" indent="2"/>
      <protection/>
    </xf>
    <xf numFmtId="0" fontId="0" fillId="0" borderId="25" xfId="0" applyBorder="1" applyAlignment="1" applyProtection="1">
      <alignment horizontal="right" vertical="center" indent="2"/>
      <protection/>
    </xf>
    <xf numFmtId="0" fontId="0" fillId="0" borderId="21" xfId="0" applyBorder="1" applyAlignment="1" applyProtection="1">
      <alignment horizontal="right" vertical="center" indent="2"/>
      <protection/>
    </xf>
    <xf numFmtId="0" fontId="0" fillId="0" borderId="104" xfId="0" applyBorder="1" applyAlignment="1" applyProtection="1">
      <alignment horizontal="right" vertical="center" indent="2"/>
      <protection/>
    </xf>
    <xf numFmtId="4" fontId="60" fillId="33" borderId="106" xfId="0" applyNumberFormat="1" applyFont="1" applyFill="1" applyBorder="1" applyAlignment="1" applyProtection="1">
      <alignment horizontal="right" vertical="center" wrapText="1" indent="2"/>
      <protection locked="0"/>
    </xf>
    <xf numFmtId="0" fontId="69" fillId="33" borderId="95" xfId="0" applyFont="1" applyFill="1" applyBorder="1" applyAlignment="1" applyProtection="1">
      <alignment horizontal="right" vertical="center" indent="2"/>
      <protection locked="0"/>
    </xf>
    <xf numFmtId="4" fontId="63" fillId="39" borderId="107" xfId="52" applyNumberFormat="1" applyFont="1" applyFill="1" applyBorder="1" applyAlignment="1" applyProtection="1">
      <alignment horizontal="center" vertical="center"/>
      <protection/>
    </xf>
    <xf numFmtId="0" fontId="66" fillId="0" borderId="108" xfId="0" applyFont="1" applyBorder="1" applyAlignment="1" applyProtection="1">
      <alignment vertical="center"/>
      <protection/>
    </xf>
    <xf numFmtId="0" fontId="63" fillId="39" borderId="109" xfId="52" applyFont="1" applyFill="1" applyBorder="1" applyAlignment="1" applyProtection="1">
      <alignment horizontal="center" vertical="center"/>
      <protection/>
    </xf>
    <xf numFmtId="0" fontId="66" fillId="0" borderId="110" xfId="0" applyFont="1" applyBorder="1" applyAlignment="1" applyProtection="1">
      <alignment vertical="center"/>
      <protection/>
    </xf>
    <xf numFmtId="0" fontId="9" fillId="0" borderId="21" xfId="52" applyBorder="1" applyAlignment="1" applyProtection="1">
      <alignment horizontal="right" vertical="center" indent="1"/>
      <protection/>
    </xf>
    <xf numFmtId="0" fontId="0" fillId="0" borderId="104" xfId="0" applyBorder="1" applyAlignment="1" applyProtection="1">
      <alignment horizontal="right" vertical="center" indent="1"/>
      <protection/>
    </xf>
    <xf numFmtId="0" fontId="13" fillId="13" borderId="18" xfId="52" applyFont="1" applyFill="1" applyBorder="1" applyAlignment="1" applyProtection="1">
      <alignment horizontal="center" vertical="center" wrapText="1"/>
      <protection/>
    </xf>
    <xf numFmtId="0" fontId="0" fillId="13" borderId="17" xfId="0" applyFill="1" applyBorder="1" applyAlignment="1" applyProtection="1">
      <alignment horizontal="center" vertical="center"/>
      <protection/>
    </xf>
    <xf numFmtId="0" fontId="0" fillId="13" borderId="18" xfId="0" applyFill="1" applyBorder="1" applyAlignment="1" applyProtection="1">
      <alignment horizontal="center" vertical="center"/>
      <protection/>
    </xf>
    <xf numFmtId="0" fontId="67" fillId="0" borderId="0" xfId="0" applyFont="1" applyBorder="1" applyAlignment="1">
      <alignment horizontal="left" vertical="center" indent="1"/>
    </xf>
    <xf numFmtId="0" fontId="67" fillId="0" borderId="64" xfId="0" applyFont="1" applyBorder="1" applyAlignment="1">
      <alignment horizontal="left" vertical="center" indent="1"/>
    </xf>
    <xf numFmtId="0" fontId="67" fillId="0" borderId="81" xfId="0" applyFont="1" applyBorder="1" applyAlignment="1">
      <alignment horizontal="left" vertical="center" indent="1"/>
    </xf>
    <xf numFmtId="0" fontId="0" fillId="0" borderId="82" xfId="0" applyBorder="1" applyAlignment="1">
      <alignment horizontal="left" vertical="center" indent="1"/>
    </xf>
    <xf numFmtId="0" fontId="0" fillId="0" borderId="66" xfId="0" applyBorder="1" applyAlignment="1">
      <alignment horizontal="left" vertical="center" indent="1"/>
    </xf>
    <xf numFmtId="0" fontId="10" fillId="0" borderId="0" xfId="52" applyFont="1" applyAlignment="1" applyProtection="1">
      <alignment horizontal="left" vertical="center"/>
      <protection/>
    </xf>
    <xf numFmtId="0" fontId="70" fillId="0" borderId="0" xfId="0" applyFont="1" applyAlignment="1">
      <alignment horizontal="left" vertical="center"/>
    </xf>
    <xf numFmtId="0" fontId="24" fillId="0" borderId="0" xfId="52" applyFont="1" applyAlignment="1" applyProtection="1">
      <alignment/>
      <protection/>
    </xf>
    <xf numFmtId="0" fontId="71" fillId="0" borderId="0" xfId="0" applyFont="1" applyAlignment="1">
      <alignment/>
    </xf>
    <xf numFmtId="49" fontId="21" fillId="0" borderId="81" xfId="52" applyNumberFormat="1" applyFont="1" applyBorder="1" applyAlignment="1" applyProtection="1">
      <alignment horizontal="left" vertical="center" indent="1"/>
      <protection/>
    </xf>
    <xf numFmtId="49" fontId="68" fillId="0" borderId="82" xfId="46" applyNumberFormat="1" applyFont="1" applyBorder="1" applyAlignment="1" applyProtection="1">
      <alignment horizontal="left" vertical="center" indent="1"/>
      <protection/>
    </xf>
    <xf numFmtId="49" fontId="67" fillId="0" borderId="66" xfId="0" applyNumberFormat="1" applyFont="1" applyBorder="1" applyAlignment="1">
      <alignment horizontal="left" vertical="center" indent="1"/>
    </xf>
    <xf numFmtId="49" fontId="68" fillId="0" borderId="0" xfId="46" applyNumberFormat="1" applyFont="1" applyBorder="1" applyAlignment="1" applyProtection="1">
      <alignment horizontal="left" vertical="center" indent="1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gabe.rhv@weisswasser.de" TargetMode="External" /><Relationship Id="rId2" Type="http://schemas.openxmlformats.org/officeDocument/2006/relationships/hyperlink" Target="mailto:vergabe.rhv@weisswasser.de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120"/>
  <sheetViews>
    <sheetView showZeros="0" tabSelected="1" zoomScalePageLayoutView="0" workbookViewId="0" topLeftCell="A43">
      <selection activeCell="O49" sqref="O49"/>
    </sheetView>
  </sheetViews>
  <sheetFormatPr defaultColWidth="11.421875" defaultRowHeight="15"/>
  <cols>
    <col min="1" max="1" width="5.421875" style="9" customWidth="1"/>
    <col min="2" max="2" width="5.00390625" style="9" customWidth="1"/>
    <col min="3" max="3" width="4.57421875" style="9" customWidth="1"/>
    <col min="4" max="4" width="25.140625" style="9" customWidth="1"/>
    <col min="5" max="7" width="10.7109375" style="9" customWidth="1"/>
    <col min="8" max="8" width="20.7109375" style="9" customWidth="1"/>
    <col min="9" max="9" width="22.28125" style="9" customWidth="1"/>
    <col min="10" max="10" width="23.421875" style="9" customWidth="1"/>
    <col min="11" max="11" width="5.57421875" style="9" customWidth="1"/>
    <col min="12" max="12" width="22.421875" style="9" customWidth="1"/>
    <col min="13" max="16384" width="11.421875" style="9" customWidth="1"/>
  </cols>
  <sheetData>
    <row r="2" ht="19.5">
      <c r="K2" s="118" t="s">
        <v>63</v>
      </c>
    </row>
    <row r="4" spans="7:12" ht="22.5" customHeight="1">
      <c r="G4" s="121" t="s">
        <v>64</v>
      </c>
      <c r="H4" s="122"/>
      <c r="I4" s="121" t="s">
        <v>65</v>
      </c>
      <c r="J4" s="164"/>
      <c r="K4" s="164"/>
      <c r="L4" s="122"/>
    </row>
    <row r="5" spans="7:12" ht="22.5" customHeight="1">
      <c r="G5" s="123" t="s">
        <v>66</v>
      </c>
      <c r="H5" s="124"/>
      <c r="I5" s="123" t="s">
        <v>72</v>
      </c>
      <c r="J5" s="328"/>
      <c r="K5" s="328"/>
      <c r="L5" s="124"/>
    </row>
    <row r="6" spans="7:12" ht="22.5" customHeight="1">
      <c r="G6" s="123" t="s">
        <v>67</v>
      </c>
      <c r="H6" s="124"/>
      <c r="I6" s="123" t="s">
        <v>73</v>
      </c>
      <c r="J6" s="328"/>
      <c r="K6" s="328"/>
      <c r="L6" s="124"/>
    </row>
    <row r="7" spans="7:12" ht="22.5" customHeight="1">
      <c r="G7" s="123" t="s">
        <v>68</v>
      </c>
      <c r="H7" s="124"/>
      <c r="I7" s="123" t="s">
        <v>74</v>
      </c>
      <c r="J7" s="328"/>
      <c r="K7" s="328"/>
      <c r="L7" s="124"/>
    </row>
    <row r="8" spans="7:12" ht="22.5" customHeight="1">
      <c r="G8" s="123" t="s">
        <v>69</v>
      </c>
      <c r="H8" s="124"/>
      <c r="I8" s="123" t="s">
        <v>75</v>
      </c>
      <c r="J8" s="328"/>
      <c r="K8" s="328"/>
      <c r="L8" s="124"/>
    </row>
    <row r="9" spans="7:12" ht="22.5" customHeight="1">
      <c r="G9" s="123" t="s">
        <v>70</v>
      </c>
      <c r="H9" s="124"/>
      <c r="I9" s="123" t="s">
        <v>76</v>
      </c>
      <c r="J9" s="328"/>
      <c r="K9" s="328"/>
      <c r="L9" s="124"/>
    </row>
    <row r="10" spans="7:12" ht="22.5" customHeight="1">
      <c r="G10" s="119" t="s">
        <v>71</v>
      </c>
      <c r="H10" s="120"/>
      <c r="I10" s="329"/>
      <c r="J10" s="330"/>
      <c r="K10" s="330"/>
      <c r="L10" s="120"/>
    </row>
    <row r="11" spans="7:12" ht="22.5" customHeight="1">
      <c r="G11" s="121" t="s">
        <v>77</v>
      </c>
      <c r="H11" s="122"/>
      <c r="I11" s="121" t="s">
        <v>78</v>
      </c>
      <c r="J11" s="331"/>
      <c r="K11" s="331"/>
      <c r="L11" s="332"/>
    </row>
    <row r="12" spans="7:12" ht="22.5" customHeight="1">
      <c r="G12" s="123"/>
      <c r="H12" s="124"/>
      <c r="I12" s="114" t="s">
        <v>79</v>
      </c>
      <c r="J12" s="159" t="s">
        <v>83</v>
      </c>
      <c r="K12" s="160"/>
      <c r="L12" s="124"/>
    </row>
    <row r="13" spans="7:12" ht="22.5" customHeight="1">
      <c r="G13" s="123"/>
      <c r="H13" s="124"/>
      <c r="I13" s="114" t="s">
        <v>80</v>
      </c>
      <c r="J13" s="159" t="s">
        <v>84</v>
      </c>
      <c r="K13" s="160"/>
      <c r="L13" s="124"/>
    </row>
    <row r="14" spans="7:12" ht="22.5" customHeight="1">
      <c r="G14" s="123"/>
      <c r="H14" s="124"/>
      <c r="I14" s="114" t="s">
        <v>81</v>
      </c>
      <c r="J14" s="159" t="s">
        <v>85</v>
      </c>
      <c r="K14" s="160"/>
      <c r="L14" s="124"/>
    </row>
    <row r="15" spans="7:12" ht="22.5" customHeight="1">
      <c r="G15" s="119"/>
      <c r="H15" s="120"/>
      <c r="I15" s="115" t="s">
        <v>82</v>
      </c>
      <c r="J15" s="161" t="s">
        <v>86</v>
      </c>
      <c r="K15" s="162"/>
      <c r="L15" s="120"/>
    </row>
    <row r="16" spans="7:12" ht="22.5" customHeight="1">
      <c r="G16" s="121" t="s">
        <v>87</v>
      </c>
      <c r="H16" s="122"/>
      <c r="I16" s="113" t="s">
        <v>90</v>
      </c>
      <c r="J16" s="163">
        <v>43901</v>
      </c>
      <c r="K16" s="164"/>
      <c r="L16" s="122"/>
    </row>
    <row r="17" spans="7:12" ht="22.5" customHeight="1">
      <c r="G17" s="123" t="s">
        <v>88</v>
      </c>
      <c r="H17" s="124"/>
      <c r="I17" s="114"/>
      <c r="J17" s="159" t="s">
        <v>91</v>
      </c>
      <c r="K17" s="160"/>
      <c r="L17" s="124"/>
    </row>
    <row r="18" spans="7:12" ht="22.5" customHeight="1">
      <c r="G18" s="123" t="s">
        <v>89</v>
      </c>
      <c r="H18" s="124"/>
      <c r="I18" s="114"/>
      <c r="J18" s="159" t="s">
        <v>92</v>
      </c>
      <c r="K18" s="160"/>
      <c r="L18" s="124"/>
    </row>
    <row r="19" spans="7:12" ht="22.5" customHeight="1">
      <c r="G19" s="123"/>
      <c r="H19" s="124"/>
      <c r="I19" s="114"/>
      <c r="J19" s="165" t="s">
        <v>93</v>
      </c>
      <c r="K19" s="166"/>
      <c r="L19" s="124"/>
    </row>
    <row r="20" spans="7:12" ht="22.5" customHeight="1">
      <c r="G20" s="123"/>
      <c r="H20" s="124"/>
      <c r="I20" s="114"/>
      <c r="J20" s="159" t="s">
        <v>94</v>
      </c>
      <c r="K20" s="160"/>
      <c r="L20" s="124"/>
    </row>
    <row r="21" spans="7:12" ht="22.5" customHeight="1">
      <c r="G21" s="123"/>
      <c r="H21" s="124"/>
      <c r="I21" s="114" t="s">
        <v>95</v>
      </c>
      <c r="J21" s="159" t="s">
        <v>96</v>
      </c>
      <c r="K21" s="160"/>
      <c r="L21" s="124"/>
    </row>
    <row r="22" spans="7:12" ht="22.5" customHeight="1">
      <c r="G22" s="119"/>
      <c r="H22" s="120"/>
      <c r="I22" s="115" t="s">
        <v>82</v>
      </c>
      <c r="J22" s="161" t="s">
        <v>86</v>
      </c>
      <c r="K22" s="162"/>
      <c r="L22" s="120"/>
    </row>
    <row r="23" spans="7:12" ht="22.5" customHeight="1">
      <c r="G23" s="121" t="s">
        <v>97</v>
      </c>
      <c r="H23" s="122"/>
      <c r="I23" s="113" t="s">
        <v>122</v>
      </c>
      <c r="J23" s="163" t="s">
        <v>104</v>
      </c>
      <c r="K23" s="164"/>
      <c r="L23" s="122"/>
    </row>
    <row r="24" spans="7:12" ht="22.5" customHeight="1">
      <c r="G24" s="123" t="s">
        <v>98</v>
      </c>
      <c r="H24" s="124"/>
      <c r="I24" s="114" t="s">
        <v>123</v>
      </c>
      <c r="J24" s="159" t="s">
        <v>105</v>
      </c>
      <c r="K24" s="160"/>
      <c r="L24" s="124"/>
    </row>
    <row r="25" spans="7:12" ht="22.5" customHeight="1">
      <c r="G25" s="123" t="s">
        <v>99</v>
      </c>
      <c r="H25" s="124"/>
      <c r="I25" s="114" t="s">
        <v>103</v>
      </c>
      <c r="J25" s="159" t="s">
        <v>106</v>
      </c>
      <c r="K25" s="160"/>
      <c r="L25" s="124"/>
    </row>
    <row r="26" spans="7:12" ht="22.5" customHeight="1">
      <c r="G26" s="123" t="s">
        <v>100</v>
      </c>
      <c r="H26" s="124"/>
      <c r="I26" s="114"/>
      <c r="J26" s="159" t="s">
        <v>92</v>
      </c>
      <c r="K26" s="160"/>
      <c r="L26" s="124"/>
    </row>
    <row r="27" spans="7:12" ht="22.5" customHeight="1">
      <c r="G27" s="123" t="s">
        <v>101</v>
      </c>
      <c r="H27" s="124"/>
      <c r="I27" s="114"/>
      <c r="J27" s="159" t="s">
        <v>107</v>
      </c>
      <c r="K27" s="160"/>
      <c r="L27" s="124"/>
    </row>
    <row r="28" spans="7:12" ht="22.5" customHeight="1">
      <c r="G28" s="123" t="s">
        <v>102</v>
      </c>
      <c r="H28" s="124"/>
      <c r="I28" s="114"/>
      <c r="J28" s="159" t="s">
        <v>108</v>
      </c>
      <c r="K28" s="160"/>
      <c r="L28" s="124"/>
    </row>
    <row r="29" spans="7:12" ht="22.5" customHeight="1">
      <c r="G29" s="119"/>
      <c r="H29" s="120"/>
      <c r="I29" s="115" t="s">
        <v>95</v>
      </c>
      <c r="J29" s="337" t="s">
        <v>109</v>
      </c>
      <c r="K29" s="162"/>
      <c r="L29" s="120"/>
    </row>
    <row r="30" spans="7:12" ht="22.5" customHeight="1">
      <c r="G30" s="121" t="s">
        <v>110</v>
      </c>
      <c r="H30" s="122"/>
      <c r="I30" s="116">
        <v>43987</v>
      </c>
      <c r="J30" s="338"/>
      <c r="K30" s="339"/>
      <c r="L30" s="122"/>
    </row>
    <row r="31" spans="7:12" ht="22.5" customHeight="1">
      <c r="G31" s="123" t="s">
        <v>111</v>
      </c>
      <c r="H31" s="124"/>
      <c r="I31" s="117">
        <v>44013</v>
      </c>
      <c r="J31" s="340"/>
      <c r="K31" s="160"/>
      <c r="L31" s="124"/>
    </row>
    <row r="32" spans="7:12" ht="22.5" customHeight="1">
      <c r="G32" s="123" t="s">
        <v>112</v>
      </c>
      <c r="H32" s="124"/>
      <c r="I32" s="114" t="s">
        <v>115</v>
      </c>
      <c r="J32" s="340"/>
      <c r="K32" s="160"/>
      <c r="L32" s="124"/>
    </row>
    <row r="33" spans="7:12" ht="22.5" customHeight="1">
      <c r="G33" s="123" t="s">
        <v>113</v>
      </c>
      <c r="H33" s="124"/>
      <c r="I33" s="114"/>
      <c r="J33" s="340"/>
      <c r="K33" s="160"/>
      <c r="L33" s="124"/>
    </row>
    <row r="34" spans="7:12" ht="22.5" customHeight="1">
      <c r="G34" s="119" t="s">
        <v>114</v>
      </c>
      <c r="H34" s="120"/>
      <c r="I34" s="115" t="s">
        <v>116</v>
      </c>
      <c r="J34" s="161"/>
      <c r="K34" s="162"/>
      <c r="L34" s="120"/>
    </row>
    <row r="35" spans="9:12" ht="15">
      <c r="I35" s="110"/>
      <c r="J35" s="112"/>
      <c r="K35" s="109"/>
      <c r="L35" s="111"/>
    </row>
    <row r="36" spans="9:12" ht="15">
      <c r="I36" s="110"/>
      <c r="J36" s="112"/>
      <c r="K36" s="109"/>
      <c r="L36" s="111"/>
    </row>
    <row r="37" spans="9:12" ht="15">
      <c r="I37" s="110"/>
      <c r="J37" s="112"/>
      <c r="K37" s="109"/>
      <c r="L37" s="111"/>
    </row>
    <row r="38" spans="9:12" ht="15">
      <c r="I38" s="110"/>
      <c r="J38" s="112"/>
      <c r="K38" s="109"/>
      <c r="L38" s="111"/>
    </row>
    <row r="39" spans="2:12" ht="33.75">
      <c r="B39" s="335" t="s">
        <v>117</v>
      </c>
      <c r="C39" s="336"/>
      <c r="D39" s="336"/>
      <c r="E39" s="336"/>
      <c r="F39" s="336"/>
      <c r="G39" s="336"/>
      <c r="H39" s="336"/>
      <c r="I39" s="336"/>
      <c r="J39" s="336"/>
      <c r="K39" s="336"/>
      <c r="L39" s="336"/>
    </row>
    <row r="40" spans="2:12" ht="26.25">
      <c r="B40" s="333" t="s">
        <v>118</v>
      </c>
      <c r="C40" s="334"/>
      <c r="D40" s="334"/>
      <c r="E40" s="334"/>
      <c r="F40" s="334"/>
      <c r="G40" s="334"/>
      <c r="H40" s="334"/>
      <c r="I40" s="334"/>
      <c r="J40" s="334"/>
      <c r="K40" s="334"/>
      <c r="L40" s="334"/>
    </row>
    <row r="41" spans="2:12" ht="26.25">
      <c r="B41" s="333" t="s">
        <v>119</v>
      </c>
      <c r="C41" s="334"/>
      <c r="D41" s="334"/>
      <c r="E41" s="334"/>
      <c r="F41" s="334"/>
      <c r="G41" s="334"/>
      <c r="H41" s="334"/>
      <c r="I41" s="334"/>
      <c r="J41" s="334"/>
      <c r="K41" s="334"/>
      <c r="L41" s="334"/>
    </row>
    <row r="42" spans="2:12" ht="26.25">
      <c r="B42" s="333" t="s">
        <v>120</v>
      </c>
      <c r="C42" s="334"/>
      <c r="D42" s="334"/>
      <c r="E42" s="334"/>
      <c r="F42" s="334"/>
      <c r="G42" s="334"/>
      <c r="H42" s="334"/>
      <c r="I42" s="334"/>
      <c r="J42" s="334"/>
      <c r="K42" s="334"/>
      <c r="L42" s="334"/>
    </row>
    <row r="43" spans="2:12" ht="26.25">
      <c r="B43" s="333" t="s">
        <v>124</v>
      </c>
      <c r="C43" s="334"/>
      <c r="D43" s="334"/>
      <c r="E43" s="334"/>
      <c r="F43" s="334"/>
      <c r="G43" s="334"/>
      <c r="H43" s="334"/>
      <c r="I43" s="334"/>
      <c r="J43" s="334"/>
      <c r="K43" s="334"/>
      <c r="L43" s="334"/>
    </row>
    <row r="45" spans="2:12" s="7" customFormat="1" ht="27" thickBot="1">
      <c r="B45" s="5" t="s">
        <v>0</v>
      </c>
      <c r="C45" s="5"/>
      <c r="D45" s="5"/>
      <c r="E45" s="6"/>
      <c r="F45" s="6"/>
      <c r="G45" s="6"/>
      <c r="H45" s="6"/>
      <c r="J45" s="284" t="s">
        <v>1</v>
      </c>
      <c r="K45" s="8"/>
      <c r="L45" s="286">
        <v>1000</v>
      </c>
    </row>
    <row r="46" spans="10:12" ht="7.5" customHeight="1" thickBot="1">
      <c r="J46" s="285"/>
      <c r="K46" s="10"/>
      <c r="L46" s="287"/>
    </row>
    <row r="47" spans="2:12" ht="12.75" customHeight="1" thickTop="1">
      <c r="B47" s="275" t="s">
        <v>2</v>
      </c>
      <c r="C47" s="276"/>
      <c r="D47" s="276"/>
      <c r="E47" s="288"/>
      <c r="F47" s="289"/>
      <c r="G47" s="291" t="s">
        <v>3</v>
      </c>
      <c r="H47" s="292"/>
      <c r="I47" s="241" t="s">
        <v>4</v>
      </c>
      <c r="J47" s="241" t="s">
        <v>5</v>
      </c>
      <c r="K47" s="291" t="s">
        <v>61</v>
      </c>
      <c r="L47" s="306"/>
    </row>
    <row r="48" spans="2:12" ht="12.75">
      <c r="B48" s="277"/>
      <c r="C48" s="278"/>
      <c r="D48" s="278"/>
      <c r="E48" s="290"/>
      <c r="F48" s="155"/>
      <c r="G48" s="293"/>
      <c r="H48" s="294"/>
      <c r="I48" s="242"/>
      <c r="J48" s="242"/>
      <c r="K48" s="307"/>
      <c r="L48" s="308"/>
    </row>
    <row r="49" spans="2:12" ht="12.75">
      <c r="B49" s="277"/>
      <c r="C49" s="278"/>
      <c r="D49" s="278"/>
      <c r="E49" s="290"/>
      <c r="F49" s="155"/>
      <c r="G49" s="293"/>
      <c r="H49" s="294"/>
      <c r="I49" s="242"/>
      <c r="J49" s="242"/>
      <c r="K49" s="307"/>
      <c r="L49" s="308"/>
    </row>
    <row r="50" spans="2:12" ht="12.75">
      <c r="B50" s="295" t="s">
        <v>29</v>
      </c>
      <c r="C50" s="296"/>
      <c r="D50" s="296"/>
      <c r="E50" s="296"/>
      <c r="F50" s="297"/>
      <c r="G50" s="302" t="s">
        <v>47</v>
      </c>
      <c r="H50" s="303" t="s">
        <v>6</v>
      </c>
      <c r="I50" s="242"/>
      <c r="J50" s="242"/>
      <c r="K50" s="307"/>
      <c r="L50" s="308"/>
    </row>
    <row r="51" spans="2:12" ht="12.75">
      <c r="B51" s="295"/>
      <c r="C51" s="296"/>
      <c r="D51" s="296"/>
      <c r="E51" s="296"/>
      <c r="F51" s="297"/>
      <c r="G51" s="302"/>
      <c r="H51" s="303"/>
      <c r="I51" s="242"/>
      <c r="J51" s="242"/>
      <c r="K51" s="307"/>
      <c r="L51" s="308"/>
    </row>
    <row r="52" spans="2:12" ht="12.75">
      <c r="B52" s="295"/>
      <c r="C52" s="296"/>
      <c r="D52" s="296"/>
      <c r="E52" s="296"/>
      <c r="F52" s="297"/>
      <c r="G52" s="302"/>
      <c r="H52" s="303"/>
      <c r="I52" s="242"/>
      <c r="J52" s="242"/>
      <c r="K52" s="307"/>
      <c r="L52" s="308"/>
    </row>
    <row r="53" spans="2:12" ht="12.75">
      <c r="B53" s="298"/>
      <c r="C53" s="296"/>
      <c r="D53" s="296"/>
      <c r="E53" s="296"/>
      <c r="F53" s="297"/>
      <c r="G53" s="302"/>
      <c r="H53" s="303"/>
      <c r="I53" s="242"/>
      <c r="J53" s="242"/>
      <c r="K53" s="307"/>
      <c r="L53" s="308"/>
    </row>
    <row r="54" spans="2:12" ht="12.75">
      <c r="B54" s="298"/>
      <c r="C54" s="296"/>
      <c r="D54" s="296"/>
      <c r="E54" s="296"/>
      <c r="F54" s="297"/>
      <c r="G54" s="302"/>
      <c r="H54" s="303"/>
      <c r="I54" s="242"/>
      <c r="J54" s="242"/>
      <c r="K54" s="307"/>
      <c r="L54" s="308"/>
    </row>
    <row r="55" spans="2:12" ht="13.5" thickBot="1">
      <c r="B55" s="299"/>
      <c r="C55" s="300"/>
      <c r="D55" s="300"/>
      <c r="E55" s="300"/>
      <c r="F55" s="301"/>
      <c r="G55" s="302"/>
      <c r="H55" s="303"/>
      <c r="I55" s="242"/>
      <c r="J55" s="242"/>
      <c r="K55" s="307"/>
      <c r="L55" s="308"/>
    </row>
    <row r="56" spans="2:12" ht="12.75">
      <c r="B56" s="11"/>
      <c r="C56" s="12"/>
      <c r="D56" s="13"/>
      <c r="E56" s="14"/>
      <c r="F56" s="13"/>
      <c r="G56" s="302"/>
      <c r="H56" s="303"/>
      <c r="I56" s="242"/>
      <c r="J56" s="242"/>
      <c r="K56" s="307"/>
      <c r="L56" s="308"/>
    </row>
    <row r="57" spans="2:14" ht="12.75">
      <c r="B57" s="11"/>
      <c r="C57" s="243" t="s">
        <v>7</v>
      </c>
      <c r="D57" s="304"/>
      <c r="E57" s="305" t="s">
        <v>8</v>
      </c>
      <c r="F57" s="304"/>
      <c r="G57" s="302"/>
      <c r="H57" s="303"/>
      <c r="I57" s="242"/>
      <c r="J57" s="242"/>
      <c r="K57" s="307"/>
      <c r="L57" s="308"/>
      <c r="N57" s="15"/>
    </row>
    <row r="58" spans="2:12" ht="15.75" thickBot="1">
      <c r="B58" s="16"/>
      <c r="C58" s="17"/>
      <c r="D58" s="18"/>
      <c r="E58" s="19"/>
      <c r="F58" s="18"/>
      <c r="G58" s="20"/>
      <c r="H58" s="21"/>
      <c r="I58" s="22"/>
      <c r="J58" s="22"/>
      <c r="K58" s="309"/>
      <c r="L58" s="310"/>
    </row>
    <row r="59" spans="2:12" ht="30" customHeight="1">
      <c r="B59" s="223" t="s">
        <v>2</v>
      </c>
      <c r="C59" s="227" t="s">
        <v>9</v>
      </c>
      <c r="D59" s="249" t="s">
        <v>34</v>
      </c>
      <c r="E59" s="250"/>
      <c r="F59" s="251"/>
      <c r="G59" s="252">
        <v>14</v>
      </c>
      <c r="H59" s="255"/>
      <c r="I59" s="258">
        <f>G59*H59*10</f>
        <v>0</v>
      </c>
      <c r="J59" s="258">
        <f>I59*26</f>
        <v>0</v>
      </c>
      <c r="K59" s="311">
        <f>J59*4</f>
        <v>0</v>
      </c>
      <c r="L59" s="312"/>
    </row>
    <row r="60" spans="2:12" ht="45" customHeight="1">
      <c r="B60" s="224"/>
      <c r="C60" s="228"/>
      <c r="D60" s="244" t="s">
        <v>30</v>
      </c>
      <c r="E60" s="245"/>
      <c r="F60" s="246"/>
      <c r="G60" s="253"/>
      <c r="H60" s="256"/>
      <c r="I60" s="259"/>
      <c r="J60" s="259"/>
      <c r="K60" s="313"/>
      <c r="L60" s="314"/>
    </row>
    <row r="61" spans="2:12" ht="15" customHeight="1" thickBot="1">
      <c r="B61" s="225"/>
      <c r="C61" s="229"/>
      <c r="D61" s="247" t="s">
        <v>35</v>
      </c>
      <c r="E61" s="273"/>
      <c r="F61" s="274"/>
      <c r="G61" s="254"/>
      <c r="H61" s="257"/>
      <c r="I61" s="260"/>
      <c r="J61" s="260"/>
      <c r="K61" s="315"/>
      <c r="L61" s="316"/>
    </row>
    <row r="62" spans="2:12" ht="7.5" customHeight="1" thickBot="1">
      <c r="B62" s="225"/>
      <c r="C62" s="23"/>
      <c r="D62" s="24"/>
      <c r="E62" s="25"/>
      <c r="F62" s="26"/>
      <c r="G62" s="27"/>
      <c r="H62" s="28"/>
      <c r="I62" s="29"/>
      <c r="J62" s="29"/>
      <c r="K62" s="29"/>
      <c r="L62" s="30"/>
    </row>
    <row r="63" spans="2:12" ht="30" customHeight="1">
      <c r="B63" s="225"/>
      <c r="C63" s="227" t="s">
        <v>10</v>
      </c>
      <c r="D63" s="249" t="s">
        <v>34</v>
      </c>
      <c r="E63" s="250"/>
      <c r="F63" s="251"/>
      <c r="G63" s="252">
        <v>221</v>
      </c>
      <c r="H63" s="255">
        <v>0</v>
      </c>
      <c r="I63" s="258">
        <f>G63*H63*4</f>
        <v>0</v>
      </c>
      <c r="J63" s="258">
        <f>I63*26</f>
        <v>0</v>
      </c>
      <c r="K63" s="311">
        <f>J63*4</f>
        <v>0</v>
      </c>
      <c r="L63" s="312"/>
    </row>
    <row r="64" spans="2:12" ht="45" customHeight="1">
      <c r="B64" s="225"/>
      <c r="C64" s="228"/>
      <c r="D64" s="244" t="s">
        <v>31</v>
      </c>
      <c r="E64" s="245"/>
      <c r="F64" s="246"/>
      <c r="G64" s="253"/>
      <c r="H64" s="256"/>
      <c r="I64" s="259"/>
      <c r="J64" s="259"/>
      <c r="K64" s="313"/>
      <c r="L64" s="314"/>
    </row>
    <row r="65" spans="2:12" ht="15" customHeight="1" thickBot="1">
      <c r="B65" s="225"/>
      <c r="C65" s="229"/>
      <c r="D65" s="247" t="s">
        <v>36</v>
      </c>
      <c r="E65" s="273"/>
      <c r="F65" s="274"/>
      <c r="G65" s="254"/>
      <c r="H65" s="257"/>
      <c r="I65" s="260"/>
      <c r="J65" s="260"/>
      <c r="K65" s="315"/>
      <c r="L65" s="316"/>
    </row>
    <row r="66" spans="2:12" ht="7.5" customHeight="1" thickBot="1">
      <c r="B66" s="225"/>
      <c r="C66" s="23"/>
      <c r="D66" s="24"/>
      <c r="E66" s="25"/>
      <c r="F66" s="26"/>
      <c r="G66" s="27"/>
      <c r="H66" s="28"/>
      <c r="I66" s="29"/>
      <c r="J66" s="29"/>
      <c r="K66" s="29"/>
      <c r="L66" s="30"/>
    </row>
    <row r="67" spans="2:12" ht="30" customHeight="1">
      <c r="B67" s="225"/>
      <c r="C67" s="227" t="s">
        <v>11</v>
      </c>
      <c r="D67" s="249" t="s">
        <v>34</v>
      </c>
      <c r="E67" s="250"/>
      <c r="F67" s="251"/>
      <c r="G67" s="252">
        <v>30</v>
      </c>
      <c r="H67" s="255">
        <v>0</v>
      </c>
      <c r="I67" s="258">
        <f>G67*H67*1</f>
        <v>0</v>
      </c>
      <c r="J67" s="258">
        <f>I67*26</f>
        <v>0</v>
      </c>
      <c r="K67" s="311">
        <f>J67*4</f>
        <v>0</v>
      </c>
      <c r="L67" s="312"/>
    </row>
    <row r="68" spans="2:12" ht="45" customHeight="1">
      <c r="B68" s="225"/>
      <c r="C68" s="228"/>
      <c r="D68" s="244" t="s">
        <v>32</v>
      </c>
      <c r="E68" s="245"/>
      <c r="F68" s="246"/>
      <c r="G68" s="253"/>
      <c r="H68" s="256"/>
      <c r="I68" s="259"/>
      <c r="J68" s="259"/>
      <c r="K68" s="313"/>
      <c r="L68" s="314"/>
    </row>
    <row r="69" spans="2:12" ht="15" customHeight="1" thickBot="1">
      <c r="B69" s="225"/>
      <c r="C69" s="229"/>
      <c r="D69" s="247" t="s">
        <v>37</v>
      </c>
      <c r="E69" s="247"/>
      <c r="F69" s="248"/>
      <c r="G69" s="254"/>
      <c r="H69" s="257"/>
      <c r="I69" s="260"/>
      <c r="J69" s="260"/>
      <c r="K69" s="315"/>
      <c r="L69" s="316"/>
    </row>
    <row r="70" spans="2:12" ht="7.5" customHeight="1" thickBot="1">
      <c r="B70" s="225"/>
      <c r="C70" s="23"/>
      <c r="D70" s="24"/>
      <c r="E70" s="25"/>
      <c r="F70" s="26"/>
      <c r="G70" s="27"/>
      <c r="H70" s="31"/>
      <c r="I70" s="32"/>
      <c r="J70" s="32"/>
      <c r="K70" s="32"/>
      <c r="L70" s="33"/>
    </row>
    <row r="71" spans="2:12" ht="30" customHeight="1" thickBot="1">
      <c r="B71" s="225"/>
      <c r="C71" s="230" t="s">
        <v>44</v>
      </c>
      <c r="D71" s="231"/>
      <c r="E71" s="231"/>
      <c r="F71" s="232"/>
      <c r="G71" s="271" t="s">
        <v>45</v>
      </c>
      <c r="H71" s="272"/>
      <c r="I71" s="3"/>
      <c r="J71" s="34" t="s">
        <v>46</v>
      </c>
      <c r="K71" s="317"/>
      <c r="L71" s="318"/>
    </row>
    <row r="72" spans="2:12" ht="7.5" customHeight="1" thickBot="1">
      <c r="B72" s="225"/>
      <c r="C72" s="23"/>
      <c r="D72" s="24"/>
      <c r="E72" s="25"/>
      <c r="F72" s="26"/>
      <c r="G72" s="27"/>
      <c r="H72" s="31"/>
      <c r="I72" s="32"/>
      <c r="J72" s="32"/>
      <c r="K72" s="32"/>
      <c r="L72" s="33"/>
    </row>
    <row r="73" spans="2:12" ht="39.75" customHeight="1" thickBot="1">
      <c r="B73" s="225"/>
      <c r="C73" s="35"/>
      <c r="D73" s="221" t="s">
        <v>41</v>
      </c>
      <c r="E73" s="222"/>
      <c r="F73" s="222"/>
      <c r="G73" s="36"/>
      <c r="H73" s="37"/>
      <c r="I73" s="38">
        <f>SUM(I61:I69)</f>
        <v>0</v>
      </c>
      <c r="J73" s="38">
        <f>SUM(J59:J69)</f>
        <v>0</v>
      </c>
      <c r="K73" s="233">
        <f>SUM(K59:L69)</f>
        <v>0</v>
      </c>
      <c r="L73" s="234"/>
    </row>
    <row r="74" spans="2:12" ht="39.75" customHeight="1" thickBot="1">
      <c r="B74" s="226"/>
      <c r="C74" s="39"/>
      <c r="D74" s="267" t="s">
        <v>40</v>
      </c>
      <c r="E74" s="268"/>
      <c r="F74" s="268"/>
      <c r="G74" s="40"/>
      <c r="H74" s="41"/>
      <c r="I74" s="42">
        <f>I73+(I73*H103/100)</f>
        <v>0</v>
      </c>
      <c r="J74" s="42">
        <f>J73+(J73*H103/100)</f>
        <v>0</v>
      </c>
      <c r="K74" s="235">
        <f>K73+(K73*H103/100)</f>
        <v>0</v>
      </c>
      <c r="L74" s="236"/>
    </row>
    <row r="75" spans="2:12" ht="4.5" customHeight="1" thickTop="1">
      <c r="B75" s="43"/>
      <c r="C75" s="44"/>
      <c r="D75" s="44"/>
      <c r="E75" s="44"/>
      <c r="F75" s="44"/>
      <c r="G75" s="44"/>
      <c r="H75" s="44"/>
      <c r="I75" s="44"/>
      <c r="J75" s="44"/>
      <c r="K75" s="44"/>
      <c r="L75" s="45"/>
    </row>
    <row r="76" spans="2:12" ht="4.5" customHeight="1" thickBot="1">
      <c r="B76" s="46"/>
      <c r="C76" s="47"/>
      <c r="D76" s="47"/>
      <c r="E76" s="47"/>
      <c r="F76" s="47"/>
      <c r="G76" s="47"/>
      <c r="H76" s="47"/>
      <c r="I76" s="47"/>
      <c r="J76" s="47"/>
      <c r="K76" s="47"/>
      <c r="L76" s="48"/>
    </row>
    <row r="77" spans="2:12" ht="13.5" customHeight="1" thickTop="1">
      <c r="B77" s="275" t="s">
        <v>13</v>
      </c>
      <c r="C77" s="276"/>
      <c r="D77" s="276"/>
      <c r="E77" s="237" t="s">
        <v>14</v>
      </c>
      <c r="F77" s="281"/>
      <c r="G77" s="261" t="s">
        <v>51</v>
      </c>
      <c r="H77" s="262"/>
      <c r="I77" s="263"/>
      <c r="J77" s="241" t="s">
        <v>15</v>
      </c>
      <c r="K77" s="237" t="s">
        <v>62</v>
      </c>
      <c r="L77" s="238"/>
    </row>
    <row r="78" spans="2:12" ht="12.75">
      <c r="B78" s="277"/>
      <c r="C78" s="278"/>
      <c r="D78" s="278"/>
      <c r="E78" s="282"/>
      <c r="F78" s="283"/>
      <c r="G78" s="264"/>
      <c r="H78" s="265"/>
      <c r="I78" s="266"/>
      <c r="J78" s="242"/>
      <c r="K78" s="239"/>
      <c r="L78" s="240"/>
    </row>
    <row r="79" spans="2:12" ht="13.5" thickBot="1">
      <c r="B79" s="279"/>
      <c r="C79" s="280"/>
      <c r="D79" s="280"/>
      <c r="E79" s="282"/>
      <c r="F79" s="283"/>
      <c r="G79" s="264"/>
      <c r="H79" s="265"/>
      <c r="I79" s="266"/>
      <c r="J79" s="242"/>
      <c r="K79" s="239"/>
      <c r="L79" s="240"/>
    </row>
    <row r="80" spans="2:12" ht="13.5" thickTop="1">
      <c r="B80" s="11"/>
      <c r="C80" s="12"/>
      <c r="D80" s="12"/>
      <c r="E80" s="282"/>
      <c r="F80" s="283"/>
      <c r="G80" s="264"/>
      <c r="H80" s="265"/>
      <c r="I80" s="266"/>
      <c r="J80" s="242"/>
      <c r="K80" s="239"/>
      <c r="L80" s="240"/>
    </row>
    <row r="81" spans="2:12" ht="12.75">
      <c r="B81" s="11"/>
      <c r="C81" s="12"/>
      <c r="D81" s="12"/>
      <c r="E81" s="282"/>
      <c r="F81" s="283"/>
      <c r="G81" s="264"/>
      <c r="H81" s="265"/>
      <c r="I81" s="266"/>
      <c r="J81" s="242"/>
      <c r="K81" s="239"/>
      <c r="L81" s="240"/>
    </row>
    <row r="82" spans="2:12" ht="12.75">
      <c r="B82" s="11"/>
      <c r="C82" s="12"/>
      <c r="D82" s="12"/>
      <c r="E82" s="49"/>
      <c r="F82" s="50"/>
      <c r="G82" s="325" t="s">
        <v>43</v>
      </c>
      <c r="H82" s="326"/>
      <c r="I82" s="269" t="s">
        <v>50</v>
      </c>
      <c r="J82" s="242"/>
      <c r="K82" s="239"/>
      <c r="L82" s="240"/>
    </row>
    <row r="83" spans="2:12" ht="12.75">
      <c r="B83" s="11"/>
      <c r="C83" s="12"/>
      <c r="D83" s="12"/>
      <c r="E83" s="49"/>
      <c r="F83" s="50"/>
      <c r="G83" s="325"/>
      <c r="H83" s="326"/>
      <c r="I83" s="270"/>
      <c r="J83" s="242"/>
      <c r="K83" s="239"/>
      <c r="L83" s="240"/>
    </row>
    <row r="84" spans="2:12" ht="12.75">
      <c r="B84" s="11"/>
      <c r="C84" s="243" t="s">
        <v>7</v>
      </c>
      <c r="D84" s="243"/>
      <c r="E84" s="49" t="s">
        <v>16</v>
      </c>
      <c r="F84" s="50" t="s">
        <v>17</v>
      </c>
      <c r="G84" s="327"/>
      <c r="H84" s="326"/>
      <c r="I84" s="270"/>
      <c r="J84" s="242"/>
      <c r="K84" s="239"/>
      <c r="L84" s="240"/>
    </row>
    <row r="85" spans="2:12" ht="15.75" thickBot="1">
      <c r="B85" s="16"/>
      <c r="C85" s="17"/>
      <c r="D85" s="17"/>
      <c r="E85" s="51"/>
      <c r="F85" s="52"/>
      <c r="G85" s="53"/>
      <c r="H85" s="54"/>
      <c r="I85" s="55"/>
      <c r="J85" s="22"/>
      <c r="K85" s="323"/>
      <c r="L85" s="324"/>
    </row>
    <row r="86" spans="2:12" ht="39.75" customHeight="1" thickBot="1">
      <c r="B86" s="132" t="s">
        <v>13</v>
      </c>
      <c r="C86" s="56" t="s">
        <v>12</v>
      </c>
      <c r="D86" s="57" t="s">
        <v>18</v>
      </c>
      <c r="E86" s="58">
        <v>3</v>
      </c>
      <c r="F86" s="59">
        <f>E86*12</f>
        <v>36</v>
      </c>
      <c r="G86" s="135"/>
      <c r="H86" s="136"/>
      <c r="I86" s="4"/>
      <c r="J86" s="38">
        <f>F86*I86</f>
        <v>0</v>
      </c>
      <c r="K86" s="233">
        <f>J86*4</f>
        <v>0</v>
      </c>
      <c r="L86" s="234"/>
    </row>
    <row r="87" spans="2:12" ht="7.5" customHeight="1" thickBot="1">
      <c r="B87" s="133"/>
      <c r="C87" s="23"/>
      <c r="D87" s="24"/>
      <c r="E87" s="25"/>
      <c r="F87" s="26"/>
      <c r="G87" s="27"/>
      <c r="H87" s="31"/>
      <c r="I87" s="60"/>
      <c r="J87" s="32"/>
      <c r="K87" s="61"/>
      <c r="L87" s="62"/>
    </row>
    <row r="88" spans="2:12" ht="39.75" customHeight="1" thickBot="1">
      <c r="B88" s="133"/>
      <c r="C88" s="56" t="s">
        <v>42</v>
      </c>
      <c r="D88" s="57" t="s">
        <v>53</v>
      </c>
      <c r="E88" s="58">
        <v>2</v>
      </c>
      <c r="F88" s="59">
        <f>E88*12</f>
        <v>24</v>
      </c>
      <c r="G88" s="135"/>
      <c r="H88" s="136"/>
      <c r="I88" s="4"/>
      <c r="J88" s="38">
        <f>F88*I88</f>
        <v>0</v>
      </c>
      <c r="K88" s="233">
        <f>J88*4</f>
        <v>0</v>
      </c>
      <c r="L88" s="234"/>
    </row>
    <row r="89" spans="2:12" ht="7.5" customHeight="1" thickBot="1">
      <c r="B89" s="133"/>
      <c r="C89" s="60"/>
      <c r="D89" s="60"/>
      <c r="E89" s="60"/>
      <c r="F89" s="60"/>
      <c r="G89" s="60"/>
      <c r="H89" s="60"/>
      <c r="I89" s="60"/>
      <c r="J89" s="32"/>
      <c r="K89" s="32"/>
      <c r="L89" s="33"/>
    </row>
    <row r="90" spans="2:12" ht="39.75" customHeight="1" thickBot="1">
      <c r="B90" s="133"/>
      <c r="C90" s="35"/>
      <c r="D90" s="221" t="s">
        <v>38</v>
      </c>
      <c r="E90" s="222"/>
      <c r="F90" s="222"/>
      <c r="G90" s="36"/>
      <c r="H90" s="36"/>
      <c r="I90" s="63"/>
      <c r="J90" s="38">
        <f>SUM(J86:J88)</f>
        <v>0</v>
      </c>
      <c r="K90" s="233">
        <f>SUM(K86:L88)</f>
        <v>0</v>
      </c>
      <c r="L90" s="234"/>
    </row>
    <row r="91" spans="2:12" ht="39.75" customHeight="1" thickBot="1">
      <c r="B91" s="134"/>
      <c r="C91" s="64"/>
      <c r="D91" s="221" t="s">
        <v>39</v>
      </c>
      <c r="E91" s="222"/>
      <c r="F91" s="222"/>
      <c r="G91" s="65"/>
      <c r="H91" s="65"/>
      <c r="I91" s="66"/>
      <c r="J91" s="67">
        <f>J90+(J90*H103)</f>
        <v>0</v>
      </c>
      <c r="K91" s="233">
        <f>K90+(K90*H103)</f>
        <v>0</v>
      </c>
      <c r="L91" s="234"/>
    </row>
    <row r="92" spans="2:12" ht="7.5" customHeight="1" thickBot="1">
      <c r="B92" s="68"/>
      <c r="C92" s="69"/>
      <c r="D92" s="69"/>
      <c r="E92" s="70"/>
      <c r="F92" s="70"/>
      <c r="G92" s="70"/>
      <c r="H92" s="70"/>
      <c r="I92" s="71"/>
      <c r="J92" s="72"/>
      <c r="K92" s="72"/>
      <c r="L92" s="73"/>
    </row>
    <row r="93" spans="2:12" ht="64.5" customHeight="1" thickBot="1" thickTop="1">
      <c r="B93" s="214" t="s">
        <v>52</v>
      </c>
      <c r="C93" s="215"/>
      <c r="D93" s="215"/>
      <c r="E93" s="216" t="s">
        <v>33</v>
      </c>
      <c r="F93" s="217"/>
      <c r="G93" s="217"/>
      <c r="H93" s="217"/>
      <c r="I93" s="217"/>
      <c r="J93" s="218"/>
      <c r="K93" s="219"/>
      <c r="L93" s="220"/>
    </row>
    <row r="94" spans="2:12" ht="13.5" thickTop="1">
      <c r="B94" s="137" t="s">
        <v>19</v>
      </c>
      <c r="C94" s="138"/>
      <c r="D94" s="139"/>
      <c r="E94" s="74"/>
      <c r="F94" s="75"/>
      <c r="G94" s="75"/>
      <c r="H94" s="75"/>
      <c r="I94" s="75"/>
      <c r="J94" s="76"/>
      <c r="K94" s="76"/>
      <c r="L94" s="77"/>
    </row>
    <row r="95" spans="2:12" ht="15.75" customHeight="1">
      <c r="B95" s="140"/>
      <c r="C95" s="141"/>
      <c r="D95" s="142"/>
      <c r="E95" s="146" t="s">
        <v>20</v>
      </c>
      <c r="F95" s="147"/>
      <c r="G95" s="147"/>
      <c r="H95" s="147"/>
      <c r="I95" s="147"/>
      <c r="J95" s="78"/>
      <c r="K95" s="319" t="s">
        <v>57</v>
      </c>
      <c r="L95" s="79"/>
    </row>
    <row r="96" spans="2:12" ht="15.75" customHeight="1">
      <c r="B96" s="140"/>
      <c r="C96" s="141"/>
      <c r="D96" s="142"/>
      <c r="E96" s="148"/>
      <c r="F96" s="149"/>
      <c r="G96" s="149"/>
      <c r="H96" s="149"/>
      <c r="I96" s="149"/>
      <c r="J96" s="80">
        <f>J73+J90</f>
        <v>0</v>
      </c>
      <c r="K96" s="320"/>
      <c r="L96" s="81">
        <f>K73+K90</f>
        <v>0</v>
      </c>
    </row>
    <row r="97" spans="2:12" ht="15.75">
      <c r="B97" s="143"/>
      <c r="C97" s="144"/>
      <c r="D97" s="145"/>
      <c r="E97" s="82"/>
      <c r="F97" s="83"/>
      <c r="G97" s="321" t="s">
        <v>58</v>
      </c>
      <c r="H97" s="84"/>
      <c r="I97" s="83"/>
      <c r="J97" s="85"/>
      <c r="K97" s="85"/>
      <c r="L97" s="86"/>
    </row>
    <row r="98" spans="2:12" ht="15.75">
      <c r="B98" s="150" t="s">
        <v>49</v>
      </c>
      <c r="C98" s="151"/>
      <c r="D98" s="152"/>
      <c r="E98" s="87" t="s">
        <v>59</v>
      </c>
      <c r="F98" s="88"/>
      <c r="G98" s="322"/>
      <c r="H98" s="2">
        <v>0</v>
      </c>
      <c r="I98" s="89" t="s">
        <v>21</v>
      </c>
      <c r="J98" s="80">
        <f>J96*H98</f>
        <v>0</v>
      </c>
      <c r="K98" s="80"/>
      <c r="L98" s="81">
        <f>L96*H98</f>
        <v>0</v>
      </c>
    </row>
    <row r="99" spans="2:12" ht="15.75">
      <c r="B99" s="150"/>
      <c r="C99" s="151"/>
      <c r="D99" s="152"/>
      <c r="E99" s="90"/>
      <c r="F99" s="83"/>
      <c r="G99" s="91"/>
      <c r="H99" s="92"/>
      <c r="I99" s="93"/>
      <c r="J99" s="94"/>
      <c r="K99" s="94"/>
      <c r="L99" s="95"/>
    </row>
    <row r="100" spans="2:12" ht="15.75">
      <c r="B100" s="153"/>
      <c r="C100" s="151"/>
      <c r="D100" s="152"/>
      <c r="E100" s="146" t="s">
        <v>22</v>
      </c>
      <c r="F100" s="154"/>
      <c r="G100" s="154"/>
      <c r="H100" s="154"/>
      <c r="I100" s="155"/>
      <c r="J100" s="85"/>
      <c r="K100" s="319" t="s">
        <v>56</v>
      </c>
      <c r="L100" s="86"/>
    </row>
    <row r="101" spans="2:12" ht="15.75">
      <c r="B101" s="153"/>
      <c r="C101" s="151"/>
      <c r="D101" s="152"/>
      <c r="E101" s="156"/>
      <c r="F101" s="157"/>
      <c r="G101" s="157"/>
      <c r="H101" s="157"/>
      <c r="I101" s="158"/>
      <c r="J101" s="80">
        <f>J96-J98</f>
        <v>0</v>
      </c>
      <c r="K101" s="320"/>
      <c r="L101" s="81">
        <f>L96-L98</f>
        <v>0</v>
      </c>
    </row>
    <row r="102" spans="2:12" ht="15.75">
      <c r="B102" s="153"/>
      <c r="C102" s="151"/>
      <c r="D102" s="152"/>
      <c r="E102" s="96"/>
      <c r="F102" s="97"/>
      <c r="G102" s="97"/>
      <c r="H102" s="97"/>
      <c r="I102" s="98"/>
      <c r="J102" s="99"/>
      <c r="K102" s="94"/>
      <c r="L102" s="100"/>
    </row>
    <row r="103" spans="2:12" ht="16.5" customHeight="1">
      <c r="B103" s="125" t="s">
        <v>48</v>
      </c>
      <c r="C103" s="126"/>
      <c r="D103" s="127"/>
      <c r="E103" s="87" t="s">
        <v>60</v>
      </c>
      <c r="F103" s="88"/>
      <c r="G103" s="88"/>
      <c r="H103" s="101">
        <v>0.19</v>
      </c>
      <c r="I103" s="89" t="s">
        <v>21</v>
      </c>
      <c r="J103" s="80">
        <f>J101*H103</f>
        <v>0</v>
      </c>
      <c r="K103" s="80"/>
      <c r="L103" s="81">
        <f>L101*H103</f>
        <v>0</v>
      </c>
    </row>
    <row r="104" spans="2:12" ht="16.5" thickBot="1">
      <c r="B104" s="128"/>
      <c r="C104" s="126"/>
      <c r="D104" s="127"/>
      <c r="E104" s="82"/>
      <c r="F104" s="83"/>
      <c r="G104" s="83"/>
      <c r="H104" s="83"/>
      <c r="I104" s="83"/>
      <c r="J104" s="85"/>
      <c r="K104" s="85"/>
      <c r="L104" s="86"/>
    </row>
    <row r="105" spans="2:12" ht="39.75" customHeight="1" thickBot="1" thickTop="1">
      <c r="B105" s="129"/>
      <c r="C105" s="130"/>
      <c r="D105" s="131"/>
      <c r="E105" s="102" t="s">
        <v>23</v>
      </c>
      <c r="F105" s="103"/>
      <c r="G105" s="103"/>
      <c r="H105" s="103"/>
      <c r="I105" s="103"/>
      <c r="J105" s="104">
        <f>J101+J103</f>
        <v>0</v>
      </c>
      <c r="K105" s="105" t="s">
        <v>55</v>
      </c>
      <c r="L105" s="106">
        <f>L101+L103</f>
        <v>0</v>
      </c>
    </row>
    <row r="106" spans="2:12" ht="10.5" customHeight="1" thickBot="1" thickTop="1">
      <c r="B106" s="204"/>
      <c r="C106" s="205"/>
      <c r="D106" s="205"/>
      <c r="E106" s="205"/>
      <c r="F106" s="205"/>
      <c r="G106" s="205"/>
      <c r="H106" s="205"/>
      <c r="I106" s="205"/>
      <c r="J106" s="205"/>
      <c r="K106" s="205"/>
      <c r="L106" s="206"/>
    </row>
    <row r="107" spans="2:12" ht="39.75" customHeight="1" thickBot="1" thickTop="1">
      <c r="B107" s="107" t="s">
        <v>54</v>
      </c>
      <c r="C107" s="207" t="s">
        <v>24</v>
      </c>
      <c r="D107" s="208"/>
      <c r="E107" s="1"/>
      <c r="F107" s="209" t="s">
        <v>25</v>
      </c>
      <c r="G107" s="210"/>
      <c r="H107" s="211"/>
      <c r="I107" s="212"/>
      <c r="J107" s="212"/>
      <c r="K107" s="212"/>
      <c r="L107" s="213"/>
    </row>
    <row r="108" spans="2:12" ht="29.25" customHeight="1" thickTop="1">
      <c r="B108" s="167" t="s">
        <v>121</v>
      </c>
      <c r="C108" s="168"/>
      <c r="D108" s="168"/>
      <c r="E108" s="168"/>
      <c r="F108" s="168"/>
      <c r="G108" s="168"/>
      <c r="H108" s="168"/>
      <c r="I108" s="168"/>
      <c r="J108" s="168"/>
      <c r="K108" s="168"/>
      <c r="L108" s="169"/>
    </row>
    <row r="109" spans="2:12" ht="29.25" customHeight="1">
      <c r="B109" s="170"/>
      <c r="C109" s="171"/>
      <c r="D109" s="171"/>
      <c r="E109" s="171"/>
      <c r="F109" s="171"/>
      <c r="G109" s="171"/>
      <c r="H109" s="171"/>
      <c r="I109" s="171"/>
      <c r="J109" s="171"/>
      <c r="K109" s="171"/>
      <c r="L109" s="172"/>
    </row>
    <row r="110" spans="2:12" ht="29.25" customHeight="1" thickBot="1">
      <c r="B110" s="173"/>
      <c r="C110" s="174"/>
      <c r="D110" s="174"/>
      <c r="E110" s="174"/>
      <c r="F110" s="174"/>
      <c r="G110" s="174"/>
      <c r="H110" s="174"/>
      <c r="I110" s="174"/>
      <c r="J110" s="174"/>
      <c r="K110" s="174"/>
      <c r="L110" s="175"/>
    </row>
    <row r="111" spans="2:12" ht="13.5" thickTop="1">
      <c r="B111" s="176" t="s">
        <v>26</v>
      </c>
      <c r="C111" s="177"/>
      <c r="D111" s="177"/>
      <c r="E111" s="177"/>
      <c r="F111" s="177"/>
      <c r="G111" s="177"/>
      <c r="H111" s="178"/>
      <c r="I111" s="188"/>
      <c r="J111" s="189"/>
      <c r="K111" s="189"/>
      <c r="L111" s="190"/>
    </row>
    <row r="112" spans="2:12" ht="12.75">
      <c r="B112" s="179"/>
      <c r="C112" s="180"/>
      <c r="D112" s="180"/>
      <c r="E112" s="180"/>
      <c r="F112" s="180"/>
      <c r="G112" s="180"/>
      <c r="H112" s="181"/>
      <c r="I112" s="191"/>
      <c r="J112" s="192"/>
      <c r="K112" s="192"/>
      <c r="L112" s="193"/>
    </row>
    <row r="113" spans="2:12" ht="12.75">
      <c r="B113" s="179"/>
      <c r="C113" s="180"/>
      <c r="D113" s="180"/>
      <c r="E113" s="180"/>
      <c r="F113" s="180"/>
      <c r="G113" s="180"/>
      <c r="H113" s="181"/>
      <c r="I113" s="194" t="s">
        <v>27</v>
      </c>
      <c r="J113" s="195"/>
      <c r="K113" s="195"/>
      <c r="L113" s="196"/>
    </row>
    <row r="114" spans="2:12" ht="12.75">
      <c r="B114" s="179"/>
      <c r="C114" s="180"/>
      <c r="D114" s="180"/>
      <c r="E114" s="180"/>
      <c r="F114" s="180"/>
      <c r="G114" s="180"/>
      <c r="H114" s="181"/>
      <c r="I114" s="197"/>
      <c r="J114" s="198"/>
      <c r="K114" s="198"/>
      <c r="L114" s="199"/>
    </row>
    <row r="115" spans="2:12" ht="12.75">
      <c r="B115" s="179"/>
      <c r="C115" s="180"/>
      <c r="D115" s="180"/>
      <c r="E115" s="180"/>
      <c r="F115" s="180"/>
      <c r="G115" s="180"/>
      <c r="H115" s="181"/>
      <c r="I115" s="197"/>
      <c r="J115" s="198"/>
      <c r="K115" s="198"/>
      <c r="L115" s="199"/>
    </row>
    <row r="116" spans="2:12" ht="12.75">
      <c r="B116" s="179"/>
      <c r="C116" s="180"/>
      <c r="D116" s="180"/>
      <c r="E116" s="180"/>
      <c r="F116" s="180"/>
      <c r="G116" s="180"/>
      <c r="H116" s="181"/>
      <c r="I116" s="197"/>
      <c r="J116" s="198"/>
      <c r="K116" s="198"/>
      <c r="L116" s="199"/>
    </row>
    <row r="117" spans="2:12" ht="12.75">
      <c r="B117" s="182"/>
      <c r="C117" s="183"/>
      <c r="D117" s="183"/>
      <c r="E117" s="183"/>
      <c r="F117" s="183"/>
      <c r="G117" s="183"/>
      <c r="H117" s="184"/>
      <c r="I117" s="191"/>
      <c r="J117" s="192"/>
      <c r="K117" s="192"/>
      <c r="L117" s="193"/>
    </row>
    <row r="118" spans="2:12" ht="12.75">
      <c r="B118" s="182"/>
      <c r="C118" s="183"/>
      <c r="D118" s="183"/>
      <c r="E118" s="183"/>
      <c r="F118" s="183"/>
      <c r="G118" s="183"/>
      <c r="H118" s="184"/>
      <c r="I118" s="200" t="s">
        <v>28</v>
      </c>
      <c r="J118" s="195"/>
      <c r="K118" s="195"/>
      <c r="L118" s="196"/>
    </row>
    <row r="119" spans="2:12" ht="13.5" thickBot="1">
      <c r="B119" s="185"/>
      <c r="C119" s="186"/>
      <c r="D119" s="186"/>
      <c r="E119" s="186"/>
      <c r="F119" s="186"/>
      <c r="G119" s="186"/>
      <c r="H119" s="187"/>
      <c r="I119" s="201"/>
      <c r="J119" s="202"/>
      <c r="K119" s="202"/>
      <c r="L119" s="203"/>
    </row>
    <row r="120" ht="13.5" thickTop="1">
      <c r="O120" s="108"/>
    </row>
  </sheetData>
  <sheetProtection password="CC6D" sheet="1" objects="1" scenarios="1"/>
  <mergeCells count="153">
    <mergeCell ref="B40:L40"/>
    <mergeCell ref="B41:L41"/>
    <mergeCell ref="B42:L42"/>
    <mergeCell ref="B43:L43"/>
    <mergeCell ref="B39:L39"/>
    <mergeCell ref="J26:L26"/>
    <mergeCell ref="J27:L27"/>
    <mergeCell ref="J28:L28"/>
    <mergeCell ref="J29:L29"/>
    <mergeCell ref="J30:L30"/>
    <mergeCell ref="J31:L31"/>
    <mergeCell ref="J32:L32"/>
    <mergeCell ref="J33:L33"/>
    <mergeCell ref="J34:L34"/>
    <mergeCell ref="G32:H32"/>
    <mergeCell ref="G33:H33"/>
    <mergeCell ref="G34:H34"/>
    <mergeCell ref="G27:H27"/>
    <mergeCell ref="G28:H28"/>
    <mergeCell ref="G29:H29"/>
    <mergeCell ref="G30:H30"/>
    <mergeCell ref="G31:H31"/>
    <mergeCell ref="I4:L4"/>
    <mergeCell ref="I5:L5"/>
    <mergeCell ref="I6:L6"/>
    <mergeCell ref="I7:L7"/>
    <mergeCell ref="I8:L8"/>
    <mergeCell ref="I9:L10"/>
    <mergeCell ref="J12:L12"/>
    <mergeCell ref="J13:L13"/>
    <mergeCell ref="I11:L11"/>
    <mergeCell ref="K58:L58"/>
    <mergeCell ref="K59:L61"/>
    <mergeCell ref="K63:L65"/>
    <mergeCell ref="K67:L69"/>
    <mergeCell ref="K71:L71"/>
    <mergeCell ref="K100:K101"/>
    <mergeCell ref="K95:K96"/>
    <mergeCell ref="G97:G98"/>
    <mergeCell ref="K85:L85"/>
    <mergeCell ref="K86:L86"/>
    <mergeCell ref="K88:L88"/>
    <mergeCell ref="K90:L90"/>
    <mergeCell ref="K91:L91"/>
    <mergeCell ref="G82:H84"/>
    <mergeCell ref="J45:J46"/>
    <mergeCell ref="L45:L46"/>
    <mergeCell ref="B47:F49"/>
    <mergeCell ref="G47:H49"/>
    <mergeCell ref="I47:I57"/>
    <mergeCell ref="J47:J57"/>
    <mergeCell ref="B50:F55"/>
    <mergeCell ref="G50:G57"/>
    <mergeCell ref="H50:H57"/>
    <mergeCell ref="C57:D57"/>
    <mergeCell ref="E57:F57"/>
    <mergeCell ref="K47:L57"/>
    <mergeCell ref="B77:D79"/>
    <mergeCell ref="E77:F81"/>
    <mergeCell ref="I59:I61"/>
    <mergeCell ref="J59:J61"/>
    <mergeCell ref="D60:F60"/>
    <mergeCell ref="D61:F61"/>
    <mergeCell ref="G59:G61"/>
    <mergeCell ref="D59:F59"/>
    <mergeCell ref="H59:H61"/>
    <mergeCell ref="G71:H71"/>
    <mergeCell ref="H63:H65"/>
    <mergeCell ref="I63:I65"/>
    <mergeCell ref="J63:J65"/>
    <mergeCell ref="D64:F64"/>
    <mergeCell ref="D65:F65"/>
    <mergeCell ref="G63:G65"/>
    <mergeCell ref="D63:F63"/>
    <mergeCell ref="D73:F73"/>
    <mergeCell ref="B93:D93"/>
    <mergeCell ref="E93:L93"/>
    <mergeCell ref="D90:F90"/>
    <mergeCell ref="D91:F91"/>
    <mergeCell ref="B59:B74"/>
    <mergeCell ref="C59:C61"/>
    <mergeCell ref="C63:C65"/>
    <mergeCell ref="C71:F71"/>
    <mergeCell ref="K73:L73"/>
    <mergeCell ref="K74:L74"/>
    <mergeCell ref="K77:L84"/>
    <mergeCell ref="J77:J84"/>
    <mergeCell ref="C84:D84"/>
    <mergeCell ref="D68:F68"/>
    <mergeCell ref="D69:F69"/>
    <mergeCell ref="D67:F67"/>
    <mergeCell ref="G67:G69"/>
    <mergeCell ref="H67:H69"/>
    <mergeCell ref="I67:I69"/>
    <mergeCell ref="J67:J69"/>
    <mergeCell ref="G77:I81"/>
    <mergeCell ref="D74:F74"/>
    <mergeCell ref="I82:I84"/>
    <mergeCell ref="C67:C69"/>
    <mergeCell ref="B108:L110"/>
    <mergeCell ref="B111:H119"/>
    <mergeCell ref="I111:L112"/>
    <mergeCell ref="I113:L113"/>
    <mergeCell ref="I114:L117"/>
    <mergeCell ref="I118:L118"/>
    <mergeCell ref="I119:L119"/>
    <mergeCell ref="B106:L106"/>
    <mergeCell ref="C107:D107"/>
    <mergeCell ref="F107:G107"/>
    <mergeCell ref="H107:L107"/>
    <mergeCell ref="B103:D105"/>
    <mergeCell ref="B86:B91"/>
    <mergeCell ref="G86:H86"/>
    <mergeCell ref="G88:H88"/>
    <mergeCell ref="B94:D97"/>
    <mergeCell ref="E95:I96"/>
    <mergeCell ref="B98:D102"/>
    <mergeCell ref="E100:I101"/>
    <mergeCell ref="J14:L14"/>
    <mergeCell ref="J15:L15"/>
    <mergeCell ref="J16:L16"/>
    <mergeCell ref="J17:L17"/>
    <mergeCell ref="J18:L18"/>
    <mergeCell ref="J19:L19"/>
    <mergeCell ref="J20:L20"/>
    <mergeCell ref="J21:L21"/>
    <mergeCell ref="J22:L22"/>
    <mergeCell ref="J23:L23"/>
    <mergeCell ref="J24:L24"/>
    <mergeCell ref="J25:L25"/>
    <mergeCell ref="G17:H17"/>
    <mergeCell ref="G18:H18"/>
    <mergeCell ref="G19:H19"/>
    <mergeCell ref="G20:H20"/>
    <mergeCell ref="G22:H22"/>
    <mergeCell ref="G23:H23"/>
    <mergeCell ref="G24:H24"/>
    <mergeCell ref="G25:H25"/>
    <mergeCell ref="G26:H26"/>
    <mergeCell ref="G21:H21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</mergeCells>
  <hyperlinks>
    <hyperlink ref="J15" r:id="rId1" display="vergabe.rhv@weisswasser.de"/>
    <hyperlink ref="J22" r:id="rId2" display="vergabe.rhv@weisswasser.de"/>
  </hyperlinks>
  <printOptions/>
  <pageMargins left="0.7" right="0.7" top="0.787401575" bottom="0.787401575" header="0.3" footer="0.3"/>
  <pageSetup horizontalDpi="600" verticalDpi="600" orientation="portrait" paperSize="9" scale="52" r:id="rId3"/>
  <headerFooter>
    <oddFooter>&amp;L&amp;"Times New Roman,Standard"Angebotsschreiben Teil 3 von 3 (Basis 25.02.2020)
Ausschreibung RHV VOL/A 003-20
"Service Abfallbehälter in 02943 Weißwasser/O.L."&amp;C&amp;18
&amp;R&amp;"Times New Roman,Standard" Seite &amp;P von &amp;N</oddFooter>
  </headerFooter>
  <rowBreaks count="1" manualBreakCount="1">
    <brk id="44" max="11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Weißwasser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Weißwasser</dc:creator>
  <cp:keywords/>
  <dc:description/>
  <cp:lastModifiedBy>Eppendorf</cp:lastModifiedBy>
  <cp:lastPrinted>2020-02-26T09:22:26Z</cp:lastPrinted>
  <dcterms:created xsi:type="dcterms:W3CDTF">2010-10-04T05:34:44Z</dcterms:created>
  <dcterms:modified xsi:type="dcterms:W3CDTF">2020-02-27T15:01:07Z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